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ournal Entries\0001690825 - Dec Proration Tele\"/>
    </mc:Choice>
  </mc:AlternateContent>
  <bookViews>
    <workbookView xWindow="0" yWindow="0" windowWidth="28800" windowHeight="14100"/>
  </bookViews>
  <sheets>
    <sheet name="Journal" sheetId="1" r:id="rId1"/>
  </sheets>
  <externalReferences>
    <externalReference r:id="rId2"/>
    <externalReference r:id="rId3"/>
  </externalReferences>
  <definedNames>
    <definedName name="DNSTC">'[1]FY 2019 GL LOG'!#REF!</definedName>
    <definedName name="m">'[2]FY 2018 GL LOG'!#REF!</definedName>
    <definedName name="_xlnm.Print_Titles" localSheetId="0">Journal!$13:$13</definedName>
    <definedName name="t">'[2]FY 2018 GL LOG'!#REF!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4" i="1"/>
</calcChain>
</file>

<file path=xl/sharedStrings.xml><?xml version="1.0" encoding="utf-8"?>
<sst xmlns="http://schemas.openxmlformats.org/spreadsheetml/2006/main" count="452" uniqueCount="110">
  <si>
    <t>Journal Entry</t>
  </si>
  <si>
    <t>Business Unit:</t>
  </si>
  <si>
    <t>Prepared / Entered By:</t>
  </si>
  <si>
    <t>Date:</t>
  </si>
  <si>
    <t>Total Debits</t>
  </si>
  <si>
    <t>Journal Date:</t>
  </si>
  <si>
    <t>Approved By:</t>
  </si>
  <si>
    <t>Journal ID:</t>
  </si>
  <si>
    <t>Posted By:</t>
  </si>
  <si>
    <t>Total Credits</t>
  </si>
  <si>
    <t>Period:</t>
  </si>
  <si>
    <t>Long Description:</t>
  </si>
  <si>
    <r>
      <t xml:space="preserve">Ledger Group </t>
    </r>
    <r>
      <rPr>
        <i/>
        <sz val="12"/>
        <color theme="1"/>
        <rFont val="Arial"/>
        <family val="2"/>
      </rPr>
      <t>(if using spreadsheet journal, enter ledger in caps)</t>
    </r>
    <r>
      <rPr>
        <sz val="12"/>
        <color theme="1"/>
        <rFont val="Arial"/>
        <family val="2"/>
      </rPr>
      <t>:</t>
    </r>
  </si>
  <si>
    <t>ACTUALS</t>
  </si>
  <si>
    <t>Source:</t>
  </si>
  <si>
    <t>(e.g., ONL - online, ATA - agency-to-agency, SPJ – spreedsheet, etc.)</t>
  </si>
  <si>
    <t>Line</t>
  </si>
  <si>
    <t>Unit</t>
  </si>
  <si>
    <t>Speed Type</t>
  </si>
  <si>
    <t>Account</t>
  </si>
  <si>
    <t>Fund</t>
  </si>
  <si>
    <t>Program</t>
  </si>
  <si>
    <t>Cost Center</t>
  </si>
  <si>
    <t>Task</t>
  </si>
  <si>
    <t>FIPS</t>
  </si>
  <si>
    <t>Agency Use 1</t>
  </si>
  <si>
    <t>Agency Use 2</t>
  </si>
  <si>
    <t>Project</t>
  </si>
  <si>
    <t>Amount</t>
  </si>
  <si>
    <t>Reference</t>
  </si>
  <si>
    <t>Journal Line Description</t>
  </si>
  <si>
    <t>Department</t>
  </si>
  <si>
    <t>01000</t>
  </si>
  <si>
    <t>0000117106</t>
  </si>
  <si>
    <t>303003</t>
  </si>
  <si>
    <t>303004</t>
  </si>
  <si>
    <t>303007</t>
  </si>
  <si>
    <t>305004</t>
  </si>
  <si>
    <t>390003</t>
  </si>
  <si>
    <t>390004</t>
  </si>
  <si>
    <t>399001</t>
  </si>
  <si>
    <t>399002</t>
  </si>
  <si>
    <t>399003</t>
  </si>
  <si>
    <t>02140</t>
  </si>
  <si>
    <t>560035</t>
  </si>
  <si>
    <t>560046</t>
  </si>
  <si>
    <t>560047</t>
  </si>
  <si>
    <t>02210</t>
  </si>
  <si>
    <t>306002</t>
  </si>
  <si>
    <t>07040</t>
  </si>
  <si>
    <t>09035</t>
  </si>
  <si>
    <t>09300</t>
  </si>
  <si>
    <t>10000</t>
  </si>
  <si>
    <t>10710</t>
  </si>
  <si>
    <t>70021</t>
  </si>
  <si>
    <t>10720</t>
  </si>
  <si>
    <t>70022</t>
  </si>
  <si>
    <t>10740</t>
  </si>
  <si>
    <t>70023</t>
  </si>
  <si>
    <t>70024</t>
  </si>
  <si>
    <t>10530</t>
  </si>
  <si>
    <t>60000</t>
  </si>
  <si>
    <t>10540</t>
  </si>
  <si>
    <t>10120</t>
  </si>
  <si>
    <t>70010</t>
  </si>
  <si>
    <t>10410</t>
  </si>
  <si>
    <t>10220</t>
  </si>
  <si>
    <t>70015</t>
  </si>
  <si>
    <t>10310</t>
  </si>
  <si>
    <t>10320</t>
  </si>
  <si>
    <t>10340</t>
  </si>
  <si>
    <t>10110</t>
  </si>
  <si>
    <t>10230</t>
  </si>
  <si>
    <t>10250</t>
  </si>
  <si>
    <t>70012</t>
  </si>
  <si>
    <t>10810</t>
  </si>
  <si>
    <t>70011</t>
  </si>
  <si>
    <t>10260</t>
  </si>
  <si>
    <t>70013</t>
  </si>
  <si>
    <t>70014</t>
  </si>
  <si>
    <t>10630</t>
  </si>
  <si>
    <t>70086</t>
  </si>
  <si>
    <t>10640</t>
  </si>
  <si>
    <t>70080</t>
  </si>
  <si>
    <t>10610</t>
  </si>
  <si>
    <t>10620</t>
  </si>
  <si>
    <t>10330</t>
  </si>
  <si>
    <t>CJS47903</t>
  </si>
  <si>
    <t>CJS70058</t>
  </si>
  <si>
    <t>CJS70071</t>
  </si>
  <si>
    <t>CJS70059</t>
  </si>
  <si>
    <t>CJS98001</t>
  </si>
  <si>
    <t>CJS5101701</t>
  </si>
  <si>
    <t>CJS70072</t>
  </si>
  <si>
    <t>CJS99001</t>
  </si>
  <si>
    <t>CJS67030</t>
  </si>
  <si>
    <t>CJS48035</t>
  </si>
  <si>
    <t>SPJ</t>
  </si>
  <si>
    <t>Karen Roth /s/</t>
  </si>
  <si>
    <t>10510</t>
  </si>
  <si>
    <t>CJS70053</t>
  </si>
  <si>
    <t>0000117706</t>
  </si>
  <si>
    <t>CJS86018</t>
  </si>
  <si>
    <t>ADMIN</t>
  </si>
  <si>
    <t>5012160</t>
  </si>
  <si>
    <t>V# 24794</t>
  </si>
  <si>
    <t>Prorate Nov Phone charges</t>
  </si>
  <si>
    <t>0000118072</t>
  </si>
  <si>
    <t>Distribute the November telephone charges in December across the agency programs/projects</t>
  </si>
  <si>
    <t>0001690825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</si>
</sst>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00000"/>
    <numFmt numFmtId="165" formatCode="00"/>
    <numFmt numFmtId="166" formatCode="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3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2" applyProtection="1">
      <protection locked="0"/>
    </xf>
    <xf numFmtId="0" fontId="6" fillId="0" borderId="0" xfId="2" applyFont="1" applyProtection="1">
      <protection locked="0"/>
    </xf>
    <xf numFmtId="0" fontId="3" fillId="0" borderId="0" xfId="2" applyFont="1" applyAlignment="1" applyProtection="1">
      <alignment horizontal="right" vertical="center" wrapText="1"/>
      <protection hidden="1"/>
    </xf>
    <xf numFmtId="0" fontId="6" fillId="0" borderId="0" xfId="2" applyFont="1" applyProtection="1"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hidden="1"/>
    </xf>
    <xf numFmtId="43" fontId="3" fillId="0" borderId="0" xfId="3" applyFont="1" applyBorder="1" applyAlignment="1" applyProtection="1">
      <alignment horizontal="center" vertical="center" wrapText="1"/>
      <protection hidden="1"/>
    </xf>
    <xf numFmtId="0" fontId="3" fillId="0" borderId="5" xfId="2" applyFont="1" applyBorder="1" applyAlignment="1" applyProtection="1">
      <alignment vertical="center" wrapText="1"/>
      <protection hidden="1"/>
    </xf>
    <xf numFmtId="0" fontId="6" fillId="0" borderId="0" xfId="2" applyFont="1" applyBorder="1" applyProtection="1">
      <protection locked="0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9" fillId="0" borderId="7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center" vertical="center" wrapText="1"/>
      <protection hidden="1"/>
    </xf>
    <xf numFmtId="0" fontId="10" fillId="0" borderId="0" xfId="2" applyFont="1"/>
    <xf numFmtId="0" fontId="10" fillId="0" borderId="10" xfId="2" applyFont="1" applyBorder="1" applyAlignment="1">
      <alignment wrapText="1"/>
    </xf>
    <xf numFmtId="0" fontId="10" fillId="0" borderId="10" xfId="2" applyFont="1" applyBorder="1" applyAlignment="1" applyProtection="1">
      <alignment horizontal="right"/>
      <protection locked="0"/>
    </xf>
    <xf numFmtId="0" fontId="10" fillId="0" borderId="11" xfId="2" applyFont="1" applyBorder="1" applyAlignment="1" applyProtection="1">
      <alignment horizontal="right"/>
      <protection locked="0"/>
    </xf>
    <xf numFmtId="0" fontId="11" fillId="0" borderId="12" xfId="2" applyFont="1" applyBorder="1" applyAlignment="1" applyProtection="1">
      <alignment horizontal="right"/>
      <protection locked="0"/>
    </xf>
    <xf numFmtId="0" fontId="10" fillId="0" borderId="10" xfId="5" applyFont="1" applyBorder="1" applyAlignment="1" applyProtection="1">
      <alignment horizontal="right"/>
      <protection locked="0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14" fontId="3" fillId="0" borderId="5" xfId="2" applyNumberFormat="1" applyFont="1" applyBorder="1" applyAlignment="1" applyProtection="1">
      <alignment vertical="center" wrapText="1"/>
      <protection locked="0"/>
    </xf>
    <xf numFmtId="14" fontId="3" fillId="0" borderId="2" xfId="2" applyNumberFormat="1" applyFont="1" applyBorder="1" applyAlignment="1" applyProtection="1">
      <alignment vertical="center" wrapText="1"/>
      <protection locked="0"/>
    </xf>
    <xf numFmtId="0" fontId="4" fillId="0" borderId="0" xfId="2" applyFont="1" applyBorder="1" applyAlignment="1" applyProtection="1">
      <alignment vertical="center" wrapText="1"/>
      <protection hidden="1"/>
    </xf>
    <xf numFmtId="14" fontId="3" fillId="0" borderId="0" xfId="2" applyNumberFormat="1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hidden="1"/>
    </xf>
    <xf numFmtId="43" fontId="3" fillId="0" borderId="14" xfId="3" applyFont="1" applyBorder="1" applyAlignment="1" applyProtection="1">
      <alignment vertical="center" wrapText="1"/>
      <protection hidden="1"/>
    </xf>
    <xf numFmtId="0" fontId="3" fillId="0" borderId="15" xfId="2" applyFont="1" applyBorder="1" applyAlignment="1" applyProtection="1">
      <alignment vertical="center" wrapText="1"/>
      <protection hidden="1"/>
    </xf>
    <xf numFmtId="0" fontId="3" fillId="0" borderId="13" xfId="2" applyFont="1" applyBorder="1" applyAlignment="1" applyProtection="1">
      <alignment vertical="center" wrapText="1"/>
      <protection hidden="1"/>
    </xf>
    <xf numFmtId="0" fontId="7" fillId="0" borderId="5" xfId="2" applyFont="1" applyBorder="1" applyAlignment="1" applyProtection="1">
      <alignment vertical="center" wrapText="1"/>
      <protection locked="0"/>
    </xf>
    <xf numFmtId="0" fontId="10" fillId="0" borderId="16" xfId="2" applyFont="1" applyBorder="1" applyAlignment="1" applyProtection="1">
      <alignment horizontal="right"/>
      <protection locked="0"/>
    </xf>
    <xf numFmtId="0" fontId="10" fillId="0" borderId="16" xfId="5" quotePrefix="1" applyFont="1" applyFill="1" applyBorder="1" applyAlignment="1" applyProtection="1">
      <alignment horizontal="right"/>
      <protection locked="0"/>
    </xf>
    <xf numFmtId="0" fontId="13" fillId="0" borderId="10" xfId="5" quotePrefix="1" applyFont="1" applyFill="1" applyBorder="1" applyAlignment="1" applyProtection="1">
      <alignment horizontal="right"/>
      <protection locked="0"/>
    </xf>
    <xf numFmtId="0" fontId="13" fillId="0" borderId="16" xfId="5" quotePrefix="1" applyFont="1" applyFill="1" applyBorder="1" applyAlignment="1" applyProtection="1">
      <alignment horizontal="right"/>
      <protection locked="0"/>
    </xf>
    <xf numFmtId="0" fontId="10" fillId="0" borderId="10" xfId="5" applyFont="1" applyFill="1" applyBorder="1" applyAlignment="1" applyProtection="1">
      <alignment horizontal="right"/>
      <protection locked="0"/>
    </xf>
    <xf numFmtId="0" fontId="10" fillId="0" borderId="16" xfId="5" applyFont="1" applyFill="1" applyBorder="1" applyAlignment="1" applyProtection="1">
      <alignment horizontal="right"/>
      <protection locked="0"/>
    </xf>
    <xf numFmtId="0" fontId="9" fillId="0" borderId="10" xfId="2" applyNumberFormat="1" applyFont="1" applyBorder="1" applyAlignment="1">
      <alignment horizontal="center" vertical="center" wrapText="1"/>
    </xf>
    <xf numFmtId="0" fontId="14" fillId="0" borderId="10" xfId="5" applyFont="1" applyFill="1" applyBorder="1" applyAlignment="1" applyProtection="1">
      <alignment horizontal="right"/>
      <protection locked="0"/>
    </xf>
    <xf numFmtId="0" fontId="14" fillId="0" borderId="10" xfId="5" applyFont="1" applyBorder="1" applyAlignment="1" applyProtection="1">
      <alignment horizontal="right"/>
      <protection locked="0"/>
    </xf>
    <xf numFmtId="166" fontId="10" fillId="0" borderId="10" xfId="5" quotePrefix="1" applyNumberFormat="1" applyFont="1" applyFill="1" applyBorder="1" applyAlignment="1" applyProtection="1">
      <alignment horizontal="right"/>
      <protection locked="0"/>
    </xf>
    <xf numFmtId="0" fontId="10" fillId="0" borderId="10" xfId="5" quotePrefix="1" applyFont="1" applyFill="1" applyBorder="1" applyAlignment="1" applyProtection="1">
      <alignment horizontal="right"/>
      <protection locked="0"/>
    </xf>
    <xf numFmtId="166" fontId="13" fillId="0" borderId="10" xfId="2" quotePrefix="1" applyNumberFormat="1" applyFont="1" applyFill="1" applyBorder="1" applyAlignment="1" applyProtection="1">
      <alignment horizontal="right"/>
      <protection locked="0"/>
    </xf>
    <xf numFmtId="0" fontId="13" fillId="0" borderId="10" xfId="2" applyFont="1" applyFill="1" applyBorder="1" applyAlignment="1" applyProtection="1">
      <alignment horizontal="right"/>
      <protection locked="0"/>
    </xf>
    <xf numFmtId="166" fontId="10" fillId="0" borderId="10" xfId="2" applyNumberFormat="1" applyFont="1" applyFill="1" applyBorder="1" applyAlignment="1" applyProtection="1">
      <alignment horizontal="right"/>
      <protection locked="0"/>
    </xf>
    <xf numFmtId="166" fontId="10" fillId="0" borderId="10" xfId="2" quotePrefix="1" applyNumberFormat="1" applyFont="1" applyFill="1" applyBorder="1" applyAlignment="1" applyProtection="1">
      <alignment horizontal="right"/>
      <protection locked="0"/>
    </xf>
    <xf numFmtId="166" fontId="14" fillId="0" borderId="10" xfId="2" applyNumberFormat="1" applyFont="1" applyFill="1" applyBorder="1" applyAlignment="1" applyProtection="1">
      <alignment horizontal="right"/>
      <protection locked="0"/>
    </xf>
    <xf numFmtId="166" fontId="10" fillId="0" borderId="16" xfId="2" quotePrefix="1" applyNumberFormat="1" applyFont="1" applyFill="1" applyBorder="1" applyAlignment="1" applyProtection="1">
      <alignment horizontal="right"/>
      <protection locked="0"/>
    </xf>
    <xf numFmtId="0" fontId="10" fillId="0" borderId="10" xfId="2" applyFont="1" applyFill="1" applyBorder="1" applyAlignment="1" applyProtection="1">
      <alignment horizontal="right"/>
      <protection locked="0"/>
    </xf>
    <xf numFmtId="0" fontId="14" fillId="0" borderId="10" xfId="2" applyFont="1" applyFill="1" applyBorder="1" applyAlignment="1" applyProtection="1">
      <alignment horizontal="right"/>
      <protection locked="0"/>
    </xf>
    <xf numFmtId="0" fontId="10" fillId="0" borderId="16" xfId="2" applyFont="1" applyFill="1" applyBorder="1" applyAlignment="1" applyProtection="1">
      <alignment horizontal="right"/>
      <protection locked="0"/>
    </xf>
    <xf numFmtId="43" fontId="10" fillId="0" borderId="10" xfId="1" applyFont="1" applyFill="1" applyBorder="1" applyAlignment="1" applyProtection="1">
      <alignment horizontal="right"/>
      <protection locked="0"/>
    </xf>
    <xf numFmtId="43" fontId="10" fillId="0" borderId="16" xfId="1" applyFont="1" applyFill="1" applyBorder="1" applyAlignment="1" applyProtection="1">
      <alignment horizontal="right"/>
      <protection locked="0"/>
    </xf>
    <xf numFmtId="43" fontId="13" fillId="0" borderId="10" xfId="1" applyFont="1" applyFill="1" applyBorder="1" applyAlignment="1" applyProtection="1">
      <alignment horizontal="right"/>
      <protection locked="0"/>
    </xf>
    <xf numFmtId="43" fontId="13" fillId="0" borderId="16" xfId="1" applyFont="1" applyFill="1" applyBorder="1" applyAlignment="1" applyProtection="1">
      <alignment horizontal="right"/>
      <protection locked="0"/>
    </xf>
    <xf numFmtId="43" fontId="14" fillId="0" borderId="10" xfId="1" applyFont="1" applyFill="1" applyBorder="1" applyAlignment="1" applyProtection="1">
      <alignment horizontal="right"/>
      <protection locked="0"/>
    </xf>
    <xf numFmtId="0" fontId="14" fillId="0" borderId="8" xfId="2" applyFont="1" applyFill="1" applyBorder="1" applyAlignment="1" applyProtection="1">
      <alignment horizontal="right"/>
      <protection locked="0"/>
    </xf>
    <xf numFmtId="0" fontId="13" fillId="0" borderId="16" xfId="2" applyFont="1" applyFill="1" applyBorder="1" applyAlignment="1" applyProtection="1">
      <alignment horizontal="right"/>
      <protection locked="0"/>
    </xf>
    <xf numFmtId="0" fontId="10" fillId="0" borderId="16" xfId="2" quotePrefix="1" applyFont="1" applyFill="1" applyBorder="1" applyAlignment="1" applyProtection="1">
      <alignment horizontal="right"/>
      <protection locked="0"/>
    </xf>
    <xf numFmtId="0" fontId="10" fillId="0" borderId="10" xfId="2" quotePrefix="1" applyFont="1" applyFill="1" applyBorder="1" applyAlignment="1" applyProtection="1">
      <alignment horizontal="right"/>
      <protection locked="0"/>
    </xf>
    <xf numFmtId="43" fontId="10" fillId="0" borderId="10" xfId="2" applyNumberFormat="1" applyFont="1" applyFill="1" applyBorder="1" applyAlignment="1" applyProtection="1">
      <alignment horizontal="right"/>
      <protection locked="0"/>
    </xf>
    <xf numFmtId="0" fontId="10" fillId="0" borderId="10" xfId="2" applyFont="1" applyFill="1" applyBorder="1" applyAlignment="1">
      <alignment wrapText="1"/>
    </xf>
    <xf numFmtId="0" fontId="10" fillId="0" borderId="11" xfId="2" applyFont="1" applyFill="1" applyBorder="1" applyAlignment="1" applyProtection="1">
      <alignment horizontal="right"/>
      <protection locked="0"/>
    </xf>
    <xf numFmtId="0" fontId="1" fillId="0" borderId="0" xfId="2" applyFill="1" applyProtection="1"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6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11" fillId="0" borderId="1" xfId="4" applyFont="1" applyBorder="1" applyAlignment="1" applyProtection="1">
      <alignment horizontal="left" vertical="center" wrapText="1"/>
      <protection locked="0"/>
    </xf>
    <xf numFmtId="0" fontId="11" fillId="0" borderId="2" xfId="4" applyFont="1" applyBorder="1" applyAlignment="1" applyProtection="1">
      <alignment horizontal="left" vertical="center" wrapText="1"/>
      <protection locked="0"/>
    </xf>
    <xf numFmtId="0" fontId="11" fillId="0" borderId="3" xfId="4" applyFont="1" applyBorder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 vertical="center" wrapText="1"/>
      <protection hidden="1"/>
    </xf>
    <xf numFmtId="164" fontId="7" fillId="0" borderId="2" xfId="2" quotePrefix="1" applyNumberFormat="1" applyFont="1" applyBorder="1" applyAlignment="1" applyProtection="1">
      <alignment horizontal="center" vertical="center" wrapText="1"/>
      <protection locked="0"/>
    </xf>
    <xf numFmtId="164" fontId="7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165" fontId="8" fillId="0" borderId="4" xfId="2" quotePrefix="1" applyNumberFormat="1" applyFont="1" applyBorder="1" applyAlignment="1" applyProtection="1">
      <alignment horizontal="center" vertical="center" wrapText="1"/>
      <protection hidden="1"/>
    </xf>
    <xf numFmtId="165" fontId="8" fillId="0" borderId="4" xfId="2" applyNumberFormat="1" applyFont="1" applyBorder="1" applyAlignment="1" applyProtection="1">
      <alignment horizontal="center" vertical="center" wrapText="1"/>
      <protection hidden="1"/>
    </xf>
    <xf numFmtId="165" fontId="8" fillId="0" borderId="5" xfId="2" applyNumberFormat="1" applyFont="1" applyBorder="1" applyAlignment="1" applyProtection="1">
      <alignment horizontal="center" vertical="center" wrapText="1"/>
      <protection hidden="1"/>
    </xf>
    <xf numFmtId="0" fontId="3" fillId="0" borderId="4" xfId="2" applyFont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2" fillId="2" borderId="1" xfId="2" applyFont="1" applyFill="1" applyBorder="1" applyAlignment="1" applyProtection="1">
      <alignment horizontal="center" vertical="center" wrapText="1"/>
      <protection hidden="1"/>
    </xf>
    <xf numFmtId="0" fontId="2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3" xfId="2" applyFont="1" applyFill="1" applyBorder="1" applyAlignment="1" applyProtection="1">
      <alignment horizontal="center" vertical="center" wrapText="1"/>
      <protection hidden="1"/>
    </xf>
    <xf numFmtId="1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left" vertical="center"/>
      <protection hidden="1"/>
    </xf>
  </cellXfs>
  <cellStyles count="9">
    <cellStyle name="Comma" xfId="1" builtinId="3"/>
    <cellStyle name="Comma 2" xfId="3"/>
    <cellStyle name="Comma 2 10 2" xfId="8"/>
    <cellStyle name="Comma 3" xfId="6"/>
    <cellStyle name="Normal" xfId="0" builtinId="0"/>
    <cellStyle name="Normal 10 2 2" xfId="7"/>
    <cellStyle name="Normal 2" xfId="2"/>
    <cellStyle name="Normal 2 2 19" xfId="4"/>
    <cellStyle name="Normal 3" xf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0</xdr:row>
      <xdr:rowOff>21167</xdr:rowOff>
    </xdr:from>
    <xdr:to>
      <xdr:col>3</xdr:col>
      <xdr:colOff>627591</xdr:colOff>
      <xdr:row>0</xdr:row>
      <xdr:rowOff>478367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21167"/>
          <a:ext cx="2215092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ders%20and%20Logs\FY%202019\DCJS%20GL%20Journal%20Log%20FY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ders%20and%20Logs\FY%202018\DCJS%20GL%20Journal%20Log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LOG INSTRUCTIONS"/>
      <sheetName val="FY 2019 GL LOG"/>
      <sheetName val="From Batch Log"/>
      <sheetName val=" Monica "/>
      <sheetName val="Albert"/>
      <sheetName val="Connie"/>
      <sheetName val="AGYLISTS"/>
      <sheetName val="SOURCES"/>
      <sheetName val="Sheet1"/>
    </sheetNames>
    <sheetDataSet>
      <sheetData sheetId="0"/>
      <sheetData sheetId="1"/>
      <sheetData sheetId="2">
        <row r="3">
          <cell r="B3">
            <v>1232475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LOG INSTRUCTIONS"/>
      <sheetName val="FY 2018 GL LOG"/>
      <sheetName val="From Batch Log"/>
      <sheetName val="Monica"/>
      <sheetName val="Birdie"/>
      <sheetName val="Janice"/>
      <sheetName val="Bill"/>
      <sheetName val="AGYLISTS"/>
      <sheetName val="SOURC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JournalLines5" displayName="JournalLines5" ref="A13:P80" totalsRowShown="0" headerRowDxfId="20" dataDxfId="18" headerRowBorderDxfId="19" tableBorderDxfId="17" totalsRowBorderDxfId="16">
  <autoFilter ref="A13:P80"/>
  <tableColumns count="16">
    <tableColumn id="1" name="Line" dataDxfId="15"/>
    <tableColumn id="2" name="Unit" dataDxfId="14"/>
    <tableColumn id="4" name="Account" dataDxfId="13" dataCellStyle="Normal 3"/>
    <tableColumn id="5" name="Speed Type" dataDxfId="12"/>
    <tableColumn id="6" name="Fund" dataDxfId="11"/>
    <tableColumn id="7" name="Program" dataDxfId="10"/>
    <tableColumn id="3" name="Department" dataDxfId="9" dataCellStyle="Normal 3"/>
    <tableColumn id="8" name="Cost Center" dataDxfId="8"/>
    <tableColumn id="9" name="Task" dataDxfId="7"/>
    <tableColumn id="10" name="FIPS" dataDxfId="6"/>
    <tableColumn id="11" name="Agency Use 1" dataDxfId="5"/>
    <tableColumn id="12" name="Agency Use 2" dataDxfId="4"/>
    <tableColumn id="13" name="Project" dataDxfId="3"/>
    <tableColumn id="18" name="Amount" dataDxfId="2" dataCellStyle="Comma"/>
    <tableColumn id="19" name="Reference" dataDxfId="1"/>
    <tableColumn id="20" name="Journal Line Descrip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showGridLines="0" tabSelected="1" topLeftCell="A2" zoomScale="80" zoomScaleNormal="80" workbookViewId="0">
      <selection activeCell="F6" sqref="F6"/>
    </sheetView>
  </sheetViews>
  <sheetFormatPr defaultColWidth="9.140625" defaultRowHeight="15" x14ac:dyDescent="0.25"/>
  <cols>
    <col min="1" max="1" width="8.140625" style="1" customWidth="1"/>
    <col min="2" max="2" width="8.5703125" style="1" customWidth="1"/>
    <col min="3" max="3" width="15.5703125" style="1" bestFit="1" customWidth="1"/>
    <col min="4" max="4" width="12.5703125" style="1" customWidth="1"/>
    <col min="5" max="5" width="9.5703125" style="1" customWidth="1"/>
    <col min="6" max="6" width="12.5703125" style="1" customWidth="1"/>
    <col min="7" max="7" width="15.85546875" style="1" customWidth="1"/>
    <col min="8" max="8" width="17.42578125" style="1" customWidth="1"/>
    <col min="9" max="9" width="10.5703125" style="1" customWidth="1"/>
    <col min="10" max="10" width="9.5703125" style="1" customWidth="1"/>
    <col min="11" max="11" width="10" style="1" customWidth="1"/>
    <col min="12" max="12" width="12.5703125" style="1" customWidth="1"/>
    <col min="13" max="13" width="14.42578125" style="1" customWidth="1"/>
    <col min="14" max="14" width="16" style="1" customWidth="1"/>
    <col min="15" max="15" width="19.5703125" style="1" customWidth="1"/>
    <col min="16" max="16" width="43.85546875" style="1" bestFit="1" customWidth="1"/>
    <col min="17" max="16384" width="9.140625" style="1"/>
  </cols>
  <sheetData>
    <row r="1" spans="1:16" ht="39.75" customHeight="1" thickBot="1" x14ac:dyDescent="0.3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s="2" customFormat="1" ht="15.75" x14ac:dyDescent="0.25">
      <c r="A2" s="89"/>
      <c r="B2" s="89"/>
      <c r="C2" s="89"/>
      <c r="D2" s="8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9"/>
    </row>
    <row r="3" spans="1:16" s="2" customFormat="1" ht="27.75" customHeight="1" thickBot="1" x14ac:dyDescent="0.3">
      <c r="A3" s="76" t="s">
        <v>1</v>
      </c>
      <c r="B3" s="76"/>
      <c r="C3" s="76"/>
      <c r="D3" s="71">
        <v>14000</v>
      </c>
      <c r="E3" s="71"/>
      <c r="F3" s="76" t="s">
        <v>2</v>
      </c>
      <c r="G3" s="76"/>
      <c r="H3" s="76"/>
      <c r="I3" s="71" t="s">
        <v>98</v>
      </c>
      <c r="J3" s="71"/>
      <c r="K3" s="71"/>
      <c r="L3" s="3" t="s">
        <v>3</v>
      </c>
      <c r="M3" s="25">
        <v>44204</v>
      </c>
      <c r="N3" s="28"/>
      <c r="P3" s="31" t="s">
        <v>4</v>
      </c>
    </row>
    <row r="4" spans="1:16" s="2" customFormat="1" ht="24.75" customHeight="1" thickBot="1" x14ac:dyDescent="0.3">
      <c r="A4" s="76" t="s">
        <v>5</v>
      </c>
      <c r="B4" s="76"/>
      <c r="C4" s="76"/>
      <c r="D4" s="88">
        <v>44195</v>
      </c>
      <c r="E4" s="88"/>
      <c r="F4" s="76" t="s">
        <v>6</v>
      </c>
      <c r="G4" s="76"/>
      <c r="H4" s="76"/>
      <c r="I4" s="79"/>
      <c r="J4" s="79"/>
      <c r="K4" s="79"/>
      <c r="L4" s="3" t="s">
        <v>3</v>
      </c>
      <c r="M4" s="26"/>
      <c r="N4" s="28"/>
      <c r="P4" s="30">
        <f>SUMIF(JournalLines5[Amount],"&gt;0",JournalLines5[Amount])</f>
        <v>3463.5100000000007</v>
      </c>
    </row>
    <row r="5" spans="1:16" s="2" customFormat="1" ht="27" customHeight="1" thickBot="1" x14ac:dyDescent="0.3">
      <c r="A5" s="76" t="s">
        <v>7</v>
      </c>
      <c r="B5" s="76"/>
      <c r="C5" s="76"/>
      <c r="D5" s="77" t="s">
        <v>109</v>
      </c>
      <c r="E5" s="78"/>
      <c r="F5" s="76" t="s">
        <v>8</v>
      </c>
      <c r="G5" s="76"/>
      <c r="H5" s="76"/>
      <c r="I5" s="79"/>
      <c r="J5" s="79"/>
      <c r="K5" s="79"/>
      <c r="L5" s="5" t="s">
        <v>3</v>
      </c>
      <c r="M5" s="26"/>
      <c r="N5" s="28"/>
      <c r="P5" s="32" t="s">
        <v>9</v>
      </c>
    </row>
    <row r="6" spans="1:16" s="2" customFormat="1" ht="22.5" customHeight="1" x14ac:dyDescent="0.25">
      <c r="A6" s="4"/>
      <c r="B6" s="4"/>
      <c r="C6" s="4"/>
      <c r="D6" s="80">
        <v>6</v>
      </c>
      <c r="E6" s="81"/>
      <c r="F6" s="4"/>
      <c r="G6" s="4"/>
      <c r="H6" s="4"/>
      <c r="I6" s="83"/>
      <c r="J6" s="83"/>
      <c r="K6" s="83"/>
      <c r="L6" s="6"/>
      <c r="M6" s="6"/>
      <c r="N6" s="23"/>
      <c r="P6" s="30">
        <f>SUMIF(JournalLines5[Amount],"&lt;0",JournalLines5[Amount])</f>
        <v>-3463.5099999999998</v>
      </c>
    </row>
    <row r="7" spans="1:16" s="2" customFormat="1" ht="15.75" customHeight="1" thickBot="1" x14ac:dyDescent="0.3">
      <c r="A7" s="7"/>
      <c r="B7" s="7"/>
      <c r="C7" s="5" t="s">
        <v>10</v>
      </c>
      <c r="D7" s="82"/>
      <c r="E7" s="82"/>
      <c r="F7" s="84"/>
      <c r="G7" s="84"/>
      <c r="H7" s="84"/>
      <c r="I7" s="67"/>
      <c r="J7" s="67"/>
      <c r="K7" s="67"/>
      <c r="L7" s="5"/>
      <c r="M7" s="67"/>
      <c r="N7" s="67"/>
      <c r="O7" s="8"/>
      <c r="P7" s="8"/>
    </row>
    <row r="8" spans="1:16" s="10" customFormat="1" ht="15.75" customHeight="1" thickBot="1" x14ac:dyDescent="0.3">
      <c r="A8" s="6"/>
      <c r="B8" s="6"/>
      <c r="C8" s="6"/>
      <c r="D8" s="6"/>
      <c r="E8" s="6"/>
      <c r="F8" s="6"/>
      <c r="G8" s="6"/>
      <c r="H8" s="5"/>
      <c r="I8" s="5"/>
      <c r="J8" s="6"/>
      <c r="K8" s="6"/>
      <c r="L8" s="6"/>
      <c r="M8" s="9"/>
      <c r="N8" s="9"/>
      <c r="O8" s="7"/>
      <c r="P8" s="7"/>
    </row>
    <row r="9" spans="1:16" s="2" customFormat="1" ht="63.6" customHeight="1" thickBot="1" x14ac:dyDescent="0.3">
      <c r="A9" s="68" t="s">
        <v>11</v>
      </c>
      <c r="B9" s="69"/>
      <c r="C9" s="72" t="s">
        <v>108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s="2" customFormat="1" ht="15.75" x14ac:dyDescent="0.25">
      <c r="A10" s="24"/>
      <c r="B10" s="24"/>
      <c r="C10" s="4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" customFormat="1" ht="15.75" customHeight="1" thickBot="1" x14ac:dyDescent="0.3">
      <c r="A11" s="70" t="s">
        <v>12</v>
      </c>
      <c r="B11" s="70"/>
      <c r="C11" s="70"/>
      <c r="D11" s="70"/>
      <c r="E11" s="70"/>
      <c r="F11" s="70"/>
      <c r="G11" s="70"/>
      <c r="H11" s="71" t="s">
        <v>13</v>
      </c>
      <c r="I11" s="71"/>
      <c r="J11" s="71"/>
      <c r="K11" s="11"/>
      <c r="L11" s="11" t="s">
        <v>14</v>
      </c>
      <c r="M11" s="33" t="s">
        <v>97</v>
      </c>
      <c r="N11" s="75" t="s">
        <v>15</v>
      </c>
      <c r="O11" s="75"/>
      <c r="P11" s="75"/>
    </row>
    <row r="12" spans="1:16" s="2" customFormat="1" ht="6" customHeight="1" thickBot="1" x14ac:dyDescent="0.3">
      <c r="A12" s="12"/>
      <c r="B12" s="12"/>
      <c r="C12" s="12"/>
      <c r="D12" s="12"/>
      <c r="E12" s="12"/>
      <c r="F12" s="12"/>
      <c r="G12" s="12"/>
      <c r="H12" s="11"/>
      <c r="I12" s="6"/>
      <c r="J12" s="9"/>
      <c r="K12" s="11"/>
      <c r="L12" s="11"/>
      <c r="M12" s="6"/>
      <c r="N12" s="13"/>
      <c r="O12" s="13"/>
      <c r="P12" s="13"/>
    </row>
    <row r="13" spans="1:16" ht="31.5" x14ac:dyDescent="0.25">
      <c r="A13" s="14" t="s">
        <v>16</v>
      </c>
      <c r="B13" s="15" t="s">
        <v>17</v>
      </c>
      <c r="C13" s="40" t="s">
        <v>19</v>
      </c>
      <c r="D13" s="15" t="s">
        <v>18</v>
      </c>
      <c r="E13" s="15" t="s">
        <v>20</v>
      </c>
      <c r="F13" s="15" t="s">
        <v>21</v>
      </c>
      <c r="G13" s="15" t="s">
        <v>31</v>
      </c>
      <c r="H13" s="15" t="s">
        <v>22</v>
      </c>
      <c r="I13" s="15" t="s">
        <v>23</v>
      </c>
      <c r="J13" s="15" t="s">
        <v>24</v>
      </c>
      <c r="K13" s="15" t="s">
        <v>25</v>
      </c>
      <c r="L13" s="15" t="s">
        <v>26</v>
      </c>
      <c r="M13" s="15" t="s">
        <v>27</v>
      </c>
      <c r="N13" s="15" t="s">
        <v>28</v>
      </c>
      <c r="O13" s="15" t="s">
        <v>29</v>
      </c>
      <c r="P13" s="16" t="s">
        <v>30</v>
      </c>
    </row>
    <row r="14" spans="1:16" ht="18.75" x14ac:dyDescent="0.3">
      <c r="A14" s="21">
        <v>1</v>
      </c>
      <c r="B14" s="18">
        <v>14000</v>
      </c>
      <c r="C14" s="22" t="s">
        <v>104</v>
      </c>
      <c r="D14" s="22"/>
      <c r="E14" s="43" t="s">
        <v>32</v>
      </c>
      <c r="F14" s="38" t="s">
        <v>35</v>
      </c>
      <c r="G14" s="38" t="s">
        <v>99</v>
      </c>
      <c r="H14" s="38"/>
      <c r="I14" s="59"/>
      <c r="J14" s="38"/>
      <c r="K14" s="38"/>
      <c r="L14" s="38"/>
      <c r="M14" s="38"/>
      <c r="N14" s="54">
        <v>-15.47</v>
      </c>
      <c r="O14" s="19"/>
      <c r="P14" s="20" t="s">
        <v>106</v>
      </c>
    </row>
    <row r="15" spans="1:16" ht="18.75" x14ac:dyDescent="0.3">
      <c r="A15" s="17">
        <v>2</v>
      </c>
      <c r="B15" s="18">
        <v>14000</v>
      </c>
      <c r="C15" s="22" t="s">
        <v>104</v>
      </c>
      <c r="D15" s="22"/>
      <c r="E15" s="43" t="s">
        <v>32</v>
      </c>
      <c r="F15" s="38" t="s">
        <v>34</v>
      </c>
      <c r="G15" s="38" t="s">
        <v>53</v>
      </c>
      <c r="H15" s="38" t="s">
        <v>54</v>
      </c>
      <c r="I15" s="52"/>
      <c r="J15" s="51"/>
      <c r="K15" s="51"/>
      <c r="L15" s="51"/>
      <c r="M15" s="51"/>
      <c r="N15" s="54">
        <v>68.25</v>
      </c>
      <c r="O15" s="19"/>
      <c r="P15" s="20" t="s">
        <v>106</v>
      </c>
    </row>
    <row r="16" spans="1:16" ht="18.75" x14ac:dyDescent="0.3">
      <c r="A16" s="21">
        <v>3</v>
      </c>
      <c r="B16" s="18">
        <v>14000</v>
      </c>
      <c r="C16" s="22" t="s">
        <v>104</v>
      </c>
      <c r="D16" s="22"/>
      <c r="E16" s="43" t="s">
        <v>32</v>
      </c>
      <c r="F16" s="38" t="s">
        <v>34</v>
      </c>
      <c r="G16" s="44" t="s">
        <v>55</v>
      </c>
      <c r="H16" s="38" t="s">
        <v>56</v>
      </c>
      <c r="I16" s="52"/>
      <c r="J16" s="51"/>
      <c r="K16" s="51"/>
      <c r="L16" s="51"/>
      <c r="M16" s="51"/>
      <c r="N16" s="54">
        <v>148.53</v>
      </c>
      <c r="O16" s="19"/>
      <c r="P16" s="20" t="s">
        <v>106</v>
      </c>
    </row>
    <row r="17" spans="1:16" ht="18.75" x14ac:dyDescent="0.3">
      <c r="A17" s="17">
        <v>4</v>
      </c>
      <c r="B17" s="18">
        <v>14000</v>
      </c>
      <c r="C17" s="22" t="s">
        <v>104</v>
      </c>
      <c r="D17" s="22"/>
      <c r="E17" s="43" t="s">
        <v>32</v>
      </c>
      <c r="F17" s="38" t="s">
        <v>34</v>
      </c>
      <c r="G17" s="44" t="s">
        <v>57</v>
      </c>
      <c r="H17" s="38" t="s">
        <v>58</v>
      </c>
      <c r="I17" s="52"/>
      <c r="J17" s="51"/>
      <c r="K17" s="51"/>
      <c r="L17" s="51"/>
      <c r="M17" s="51"/>
      <c r="N17" s="54">
        <v>28.15</v>
      </c>
      <c r="O17" s="19"/>
      <c r="P17" s="20" t="s">
        <v>106</v>
      </c>
    </row>
    <row r="18" spans="1:16" ht="18.75" x14ac:dyDescent="0.3">
      <c r="A18" s="21">
        <v>5</v>
      </c>
      <c r="B18" s="18">
        <v>14000</v>
      </c>
      <c r="C18" s="22" t="s">
        <v>104</v>
      </c>
      <c r="D18" s="22"/>
      <c r="E18" s="43" t="s">
        <v>32</v>
      </c>
      <c r="F18" s="38" t="s">
        <v>34</v>
      </c>
      <c r="G18" s="44" t="s">
        <v>57</v>
      </c>
      <c r="H18" s="38" t="s">
        <v>59</v>
      </c>
      <c r="I18" s="52"/>
      <c r="J18" s="51"/>
      <c r="K18" s="51"/>
      <c r="L18" s="51"/>
      <c r="M18" s="51"/>
      <c r="N18" s="54">
        <v>70.05</v>
      </c>
      <c r="O18" s="19"/>
      <c r="P18" s="20" t="s">
        <v>106</v>
      </c>
    </row>
    <row r="19" spans="1:16" ht="18.75" x14ac:dyDescent="0.3">
      <c r="A19" s="17">
        <v>6</v>
      </c>
      <c r="B19" s="18">
        <v>14000</v>
      </c>
      <c r="C19" s="22" t="s">
        <v>104</v>
      </c>
      <c r="D19" s="22"/>
      <c r="E19" s="43" t="s">
        <v>32</v>
      </c>
      <c r="F19" s="38" t="s">
        <v>35</v>
      </c>
      <c r="G19" s="44" t="s">
        <v>99</v>
      </c>
      <c r="H19" s="38"/>
      <c r="I19" s="52"/>
      <c r="J19" s="51"/>
      <c r="K19" s="51"/>
      <c r="L19" s="51"/>
      <c r="M19" s="51"/>
      <c r="N19" s="54">
        <v>61.81</v>
      </c>
      <c r="O19" s="19"/>
      <c r="P19" s="20" t="s">
        <v>106</v>
      </c>
    </row>
    <row r="20" spans="1:16" ht="18.75" x14ac:dyDescent="0.3">
      <c r="A20" s="21">
        <v>7</v>
      </c>
      <c r="B20" s="18">
        <v>14000</v>
      </c>
      <c r="C20" s="22" t="s">
        <v>104</v>
      </c>
      <c r="D20" s="22"/>
      <c r="E20" s="43" t="s">
        <v>32</v>
      </c>
      <c r="F20" s="38" t="s">
        <v>35</v>
      </c>
      <c r="G20" s="35" t="s">
        <v>60</v>
      </c>
      <c r="H20" s="53"/>
      <c r="I20" s="52"/>
      <c r="J20" s="51"/>
      <c r="K20" s="53"/>
      <c r="L20" s="53"/>
      <c r="M20" s="53"/>
      <c r="N20" s="55">
        <v>179.68</v>
      </c>
      <c r="O20" s="19"/>
      <c r="P20" s="20" t="s">
        <v>106</v>
      </c>
    </row>
    <row r="21" spans="1:16" ht="18.75" x14ac:dyDescent="0.3">
      <c r="A21" s="17">
        <v>8</v>
      </c>
      <c r="B21" s="18">
        <v>14000</v>
      </c>
      <c r="C21" s="22" t="s">
        <v>104</v>
      </c>
      <c r="D21" s="22"/>
      <c r="E21" s="43" t="s">
        <v>32</v>
      </c>
      <c r="F21" s="38" t="s">
        <v>35</v>
      </c>
      <c r="G21" s="35" t="s">
        <v>57</v>
      </c>
      <c r="H21" s="53" t="s">
        <v>61</v>
      </c>
      <c r="I21" s="52"/>
      <c r="J21" s="51"/>
      <c r="K21" s="53"/>
      <c r="L21" s="53"/>
      <c r="M21" s="53"/>
      <c r="N21" s="55">
        <v>67.900000000000006</v>
      </c>
      <c r="O21" s="19"/>
      <c r="P21" s="20" t="s">
        <v>106</v>
      </c>
    </row>
    <row r="22" spans="1:16" ht="18.75" x14ac:dyDescent="0.3">
      <c r="A22" s="21">
        <v>9</v>
      </c>
      <c r="B22" s="18">
        <v>14000</v>
      </c>
      <c r="C22" s="22" t="s">
        <v>104</v>
      </c>
      <c r="D22" s="22"/>
      <c r="E22" s="45" t="s">
        <v>32</v>
      </c>
      <c r="F22" s="46" t="s">
        <v>36</v>
      </c>
      <c r="G22" s="36" t="s">
        <v>62</v>
      </c>
      <c r="H22" s="46"/>
      <c r="I22" s="52"/>
      <c r="J22" s="46"/>
      <c r="K22" s="46"/>
      <c r="L22" s="46"/>
      <c r="M22" s="46"/>
      <c r="N22" s="56">
        <v>142.63</v>
      </c>
      <c r="O22" s="19"/>
      <c r="P22" s="20" t="s">
        <v>106</v>
      </c>
    </row>
    <row r="23" spans="1:16" ht="18.75" x14ac:dyDescent="0.3">
      <c r="A23" s="17">
        <v>10</v>
      </c>
      <c r="B23" s="18">
        <v>14000</v>
      </c>
      <c r="C23" s="22" t="s">
        <v>104</v>
      </c>
      <c r="D23" s="22"/>
      <c r="E23" s="45" t="s">
        <v>32</v>
      </c>
      <c r="F23" s="46" t="s">
        <v>37</v>
      </c>
      <c r="G23" s="36" t="s">
        <v>63</v>
      </c>
      <c r="H23" s="46" t="s">
        <v>64</v>
      </c>
      <c r="I23" s="52"/>
      <c r="J23" s="46"/>
      <c r="K23" s="46"/>
      <c r="L23" s="46"/>
      <c r="M23" s="46"/>
      <c r="N23" s="56">
        <v>30.01</v>
      </c>
      <c r="O23" s="19"/>
      <c r="P23" s="20" t="s">
        <v>106</v>
      </c>
    </row>
    <row r="24" spans="1:16" ht="18.75" x14ac:dyDescent="0.3">
      <c r="A24" s="21">
        <v>11</v>
      </c>
      <c r="B24" s="18">
        <v>14000</v>
      </c>
      <c r="C24" s="22" t="s">
        <v>104</v>
      </c>
      <c r="D24" s="22"/>
      <c r="E24" s="45" t="s">
        <v>32</v>
      </c>
      <c r="F24" s="46" t="s">
        <v>37</v>
      </c>
      <c r="G24" s="36" t="s">
        <v>65</v>
      </c>
      <c r="H24" s="46"/>
      <c r="I24" s="52"/>
      <c r="J24" s="46"/>
      <c r="K24" s="46"/>
      <c r="L24" s="46"/>
      <c r="M24" s="46"/>
      <c r="N24" s="56">
        <v>35.35</v>
      </c>
      <c r="O24" s="19"/>
      <c r="P24" s="20" t="s">
        <v>106</v>
      </c>
    </row>
    <row r="25" spans="1:16" ht="18.75" x14ac:dyDescent="0.3">
      <c r="A25" s="17">
        <v>12</v>
      </c>
      <c r="B25" s="18">
        <v>14000</v>
      </c>
      <c r="C25" s="22" t="s">
        <v>104</v>
      </c>
      <c r="D25" s="22"/>
      <c r="E25" s="45" t="s">
        <v>32</v>
      </c>
      <c r="F25" s="46" t="s">
        <v>37</v>
      </c>
      <c r="G25" s="37" t="s">
        <v>55</v>
      </c>
      <c r="H25" s="46" t="s">
        <v>56</v>
      </c>
      <c r="I25" s="52"/>
      <c r="J25" s="60"/>
      <c r="K25" s="60"/>
      <c r="L25" s="60"/>
      <c r="M25" s="60"/>
      <c r="N25" s="57">
        <v>27.04</v>
      </c>
      <c r="O25" s="19"/>
      <c r="P25" s="20" t="s">
        <v>106</v>
      </c>
    </row>
    <row r="26" spans="1:16" ht="18.75" x14ac:dyDescent="0.3">
      <c r="A26" s="21">
        <v>13</v>
      </c>
      <c r="B26" s="18">
        <v>14000</v>
      </c>
      <c r="C26" s="22" t="s">
        <v>104</v>
      </c>
      <c r="D26" s="22"/>
      <c r="E26" s="47" t="s">
        <v>32</v>
      </c>
      <c r="F26" s="51" t="s">
        <v>34</v>
      </c>
      <c r="G26" s="38" t="s">
        <v>55</v>
      </c>
      <c r="H26" s="51" t="s">
        <v>56</v>
      </c>
      <c r="I26" s="52"/>
      <c r="J26" s="51"/>
      <c r="K26" s="51"/>
      <c r="L26" s="51"/>
      <c r="M26" s="51"/>
      <c r="N26" s="54">
        <v>20.94</v>
      </c>
      <c r="O26" s="19"/>
      <c r="P26" s="20" t="s">
        <v>106</v>
      </c>
    </row>
    <row r="27" spans="1:16" ht="18.75" x14ac:dyDescent="0.3">
      <c r="A27" s="17">
        <v>14</v>
      </c>
      <c r="B27" s="18">
        <v>14000</v>
      </c>
      <c r="C27" s="22" t="s">
        <v>104</v>
      </c>
      <c r="D27" s="22"/>
      <c r="E27" s="47" t="s">
        <v>32</v>
      </c>
      <c r="F27" s="51" t="s">
        <v>34</v>
      </c>
      <c r="G27" s="38" t="s">
        <v>55</v>
      </c>
      <c r="H27" s="51" t="s">
        <v>56</v>
      </c>
      <c r="I27" s="52"/>
      <c r="J27" s="51"/>
      <c r="K27" s="51"/>
      <c r="L27" s="51"/>
      <c r="M27" s="51"/>
      <c r="N27" s="54">
        <v>1.23</v>
      </c>
      <c r="O27" s="19"/>
      <c r="P27" s="20" t="s">
        <v>106</v>
      </c>
    </row>
    <row r="28" spans="1:16" ht="18.75" x14ac:dyDescent="0.3">
      <c r="A28" s="21">
        <v>15</v>
      </c>
      <c r="B28" s="18">
        <v>14000</v>
      </c>
      <c r="C28" s="22" t="s">
        <v>104</v>
      </c>
      <c r="D28" s="22"/>
      <c r="E28" s="47" t="s">
        <v>32</v>
      </c>
      <c r="F28" s="51" t="s">
        <v>38</v>
      </c>
      <c r="G28" s="38" t="s">
        <v>66</v>
      </c>
      <c r="H28" s="51" t="s">
        <v>67</v>
      </c>
      <c r="I28" s="52"/>
      <c r="J28" s="51"/>
      <c r="K28" s="51"/>
      <c r="L28" s="51"/>
      <c r="M28" s="51"/>
      <c r="N28" s="54">
        <v>124.81</v>
      </c>
      <c r="O28" s="19"/>
      <c r="P28" s="20" t="s">
        <v>106</v>
      </c>
    </row>
    <row r="29" spans="1:16" ht="18.75" x14ac:dyDescent="0.3">
      <c r="A29" s="17">
        <v>16</v>
      </c>
      <c r="B29" s="18">
        <v>14000</v>
      </c>
      <c r="C29" s="22" t="s">
        <v>104</v>
      </c>
      <c r="D29" s="22"/>
      <c r="E29" s="47" t="s">
        <v>32</v>
      </c>
      <c r="F29" s="51" t="s">
        <v>39</v>
      </c>
      <c r="G29" s="38" t="s">
        <v>68</v>
      </c>
      <c r="H29" s="51"/>
      <c r="I29" s="52"/>
      <c r="J29" s="51"/>
      <c r="K29" s="51"/>
      <c r="L29" s="51"/>
      <c r="M29" s="51" t="s">
        <v>87</v>
      </c>
      <c r="N29" s="54">
        <v>1.26</v>
      </c>
      <c r="O29" s="19"/>
      <c r="P29" s="20" t="s">
        <v>106</v>
      </c>
    </row>
    <row r="30" spans="1:16" ht="18.75" x14ac:dyDescent="0.3">
      <c r="A30" s="21">
        <v>17</v>
      </c>
      <c r="B30" s="18">
        <v>14000</v>
      </c>
      <c r="C30" s="22" t="s">
        <v>104</v>
      </c>
      <c r="D30" s="22"/>
      <c r="E30" s="47" t="s">
        <v>32</v>
      </c>
      <c r="F30" s="51" t="s">
        <v>39</v>
      </c>
      <c r="G30" s="38" t="s">
        <v>68</v>
      </c>
      <c r="H30" s="51"/>
      <c r="I30" s="52" t="s">
        <v>103</v>
      </c>
      <c r="J30" s="51"/>
      <c r="K30" s="51"/>
      <c r="L30" s="51"/>
      <c r="M30" s="51" t="s">
        <v>88</v>
      </c>
      <c r="N30" s="54">
        <v>20.09</v>
      </c>
      <c r="O30" s="19"/>
      <c r="P30" s="20" t="s">
        <v>106</v>
      </c>
    </row>
    <row r="31" spans="1:16" ht="18.75" x14ac:dyDescent="0.3">
      <c r="A31" s="17">
        <v>18</v>
      </c>
      <c r="B31" s="18">
        <v>14000</v>
      </c>
      <c r="C31" s="22" t="s">
        <v>104</v>
      </c>
      <c r="D31" s="22"/>
      <c r="E31" s="47" t="s">
        <v>32</v>
      </c>
      <c r="F31" s="51" t="s">
        <v>39</v>
      </c>
      <c r="G31" s="38" t="s">
        <v>68</v>
      </c>
      <c r="H31" s="51"/>
      <c r="I31" s="52" t="s">
        <v>103</v>
      </c>
      <c r="J31" s="51"/>
      <c r="K31" s="51"/>
      <c r="L31" s="51"/>
      <c r="M31" s="51" t="s">
        <v>90</v>
      </c>
      <c r="N31" s="54">
        <v>1.18</v>
      </c>
      <c r="O31" s="19"/>
      <c r="P31" s="20" t="s">
        <v>106</v>
      </c>
    </row>
    <row r="32" spans="1:16" ht="18.75" x14ac:dyDescent="0.3">
      <c r="A32" s="21">
        <v>19</v>
      </c>
      <c r="B32" s="18">
        <v>14000</v>
      </c>
      <c r="C32" s="22" t="s">
        <v>104</v>
      </c>
      <c r="D32" s="22"/>
      <c r="E32" s="47" t="s">
        <v>32</v>
      </c>
      <c r="F32" s="51" t="s">
        <v>39</v>
      </c>
      <c r="G32" s="38" t="s">
        <v>69</v>
      </c>
      <c r="H32" s="51"/>
      <c r="I32" s="52"/>
      <c r="J32" s="51"/>
      <c r="K32" s="51"/>
      <c r="L32" s="51"/>
      <c r="M32" s="51" t="s">
        <v>33</v>
      </c>
      <c r="N32" s="54">
        <v>19.16</v>
      </c>
      <c r="O32" s="19"/>
      <c r="P32" s="20" t="s">
        <v>106</v>
      </c>
    </row>
    <row r="33" spans="1:16" ht="18.75" x14ac:dyDescent="0.3">
      <c r="A33" s="17">
        <v>20</v>
      </c>
      <c r="B33" s="18">
        <v>14000</v>
      </c>
      <c r="C33" s="22" t="s">
        <v>104</v>
      </c>
      <c r="D33" s="22"/>
      <c r="E33" s="47" t="s">
        <v>32</v>
      </c>
      <c r="F33" s="51" t="s">
        <v>39</v>
      </c>
      <c r="G33" s="38" t="s">
        <v>69</v>
      </c>
      <c r="H33" s="51"/>
      <c r="I33" s="52"/>
      <c r="J33" s="51"/>
      <c r="K33" s="51"/>
      <c r="L33" s="51"/>
      <c r="M33" s="51" t="s">
        <v>87</v>
      </c>
      <c r="N33" s="54">
        <v>17.690000000000001</v>
      </c>
      <c r="O33" s="19"/>
      <c r="P33" s="20" t="s">
        <v>106</v>
      </c>
    </row>
    <row r="34" spans="1:16" ht="18.75" x14ac:dyDescent="0.3">
      <c r="A34" s="21">
        <v>21</v>
      </c>
      <c r="B34" s="18">
        <v>14000</v>
      </c>
      <c r="C34" s="22" t="s">
        <v>104</v>
      </c>
      <c r="D34" s="22"/>
      <c r="E34" s="47" t="s">
        <v>32</v>
      </c>
      <c r="F34" s="51" t="s">
        <v>39</v>
      </c>
      <c r="G34" s="38" t="s">
        <v>69</v>
      </c>
      <c r="H34" s="51"/>
      <c r="I34" s="52"/>
      <c r="J34" s="51"/>
      <c r="K34" s="51"/>
      <c r="L34" s="51"/>
      <c r="M34" s="51" t="s">
        <v>89</v>
      </c>
      <c r="N34" s="54">
        <v>21.68</v>
      </c>
      <c r="O34" s="19"/>
      <c r="P34" s="20" t="s">
        <v>106</v>
      </c>
    </row>
    <row r="35" spans="1:16" ht="18.75" x14ac:dyDescent="0.3">
      <c r="A35" s="17">
        <v>22</v>
      </c>
      <c r="B35" s="18">
        <v>14000</v>
      </c>
      <c r="C35" s="22" t="s">
        <v>104</v>
      </c>
      <c r="D35" s="22"/>
      <c r="E35" s="47" t="s">
        <v>32</v>
      </c>
      <c r="F35" s="51" t="s">
        <v>39</v>
      </c>
      <c r="G35" s="38" t="s">
        <v>70</v>
      </c>
      <c r="H35" s="51"/>
      <c r="I35" s="52" t="s">
        <v>103</v>
      </c>
      <c r="J35" s="51"/>
      <c r="K35" s="51"/>
      <c r="L35" s="51"/>
      <c r="M35" s="51" t="s">
        <v>88</v>
      </c>
      <c r="N35" s="54">
        <v>2.63</v>
      </c>
      <c r="O35" s="19"/>
      <c r="P35" s="20" t="s">
        <v>106</v>
      </c>
    </row>
    <row r="36" spans="1:16" ht="18.75" x14ac:dyDescent="0.3">
      <c r="A36" s="21">
        <v>23</v>
      </c>
      <c r="B36" s="18">
        <v>14000</v>
      </c>
      <c r="C36" s="22" t="s">
        <v>104</v>
      </c>
      <c r="D36" s="22"/>
      <c r="E36" s="47" t="s">
        <v>32</v>
      </c>
      <c r="F36" s="51" t="s">
        <v>39</v>
      </c>
      <c r="G36" s="38" t="s">
        <v>70</v>
      </c>
      <c r="H36" s="51"/>
      <c r="I36" s="52"/>
      <c r="J36" s="51"/>
      <c r="K36" s="51"/>
      <c r="L36" s="51"/>
      <c r="M36" s="51" t="s">
        <v>100</v>
      </c>
      <c r="N36" s="54">
        <v>9.48</v>
      </c>
      <c r="O36" s="19"/>
      <c r="P36" s="20" t="s">
        <v>106</v>
      </c>
    </row>
    <row r="37" spans="1:16" ht="18.75" x14ac:dyDescent="0.3">
      <c r="A37" s="17">
        <v>24</v>
      </c>
      <c r="B37" s="18">
        <v>14000</v>
      </c>
      <c r="C37" s="22" t="s">
        <v>104</v>
      </c>
      <c r="D37" s="22"/>
      <c r="E37" s="47" t="s">
        <v>32</v>
      </c>
      <c r="F37" s="51" t="s">
        <v>39</v>
      </c>
      <c r="G37" s="38" t="s">
        <v>70</v>
      </c>
      <c r="H37" s="51"/>
      <c r="I37" s="52" t="s">
        <v>103</v>
      </c>
      <c r="J37" s="51"/>
      <c r="K37" s="51"/>
      <c r="L37" s="51"/>
      <c r="M37" s="51" t="s">
        <v>88</v>
      </c>
      <c r="N37" s="54">
        <v>135.06</v>
      </c>
      <c r="O37" s="19"/>
      <c r="P37" s="20" t="s">
        <v>106</v>
      </c>
    </row>
    <row r="38" spans="1:16" ht="18.75" x14ac:dyDescent="0.3">
      <c r="A38" s="21">
        <v>25</v>
      </c>
      <c r="B38" s="18">
        <v>14000</v>
      </c>
      <c r="C38" s="22" t="s">
        <v>104</v>
      </c>
      <c r="D38" s="22"/>
      <c r="E38" s="47" t="s">
        <v>32</v>
      </c>
      <c r="F38" s="51" t="s">
        <v>39</v>
      </c>
      <c r="G38" s="38" t="s">
        <v>70</v>
      </c>
      <c r="H38" s="51"/>
      <c r="I38" s="52" t="s">
        <v>103</v>
      </c>
      <c r="J38" s="51"/>
      <c r="K38" s="51"/>
      <c r="L38" s="51"/>
      <c r="M38" s="51" t="s">
        <v>90</v>
      </c>
      <c r="N38" s="54">
        <v>1.93</v>
      </c>
      <c r="O38" s="19"/>
      <c r="P38" s="20" t="s">
        <v>106</v>
      </c>
    </row>
    <row r="39" spans="1:16" ht="18.75" x14ac:dyDescent="0.3">
      <c r="A39" s="17">
        <v>26</v>
      </c>
      <c r="B39" s="18">
        <v>14000</v>
      </c>
      <c r="C39" s="22" t="s">
        <v>104</v>
      </c>
      <c r="D39" s="22"/>
      <c r="E39" s="47" t="s">
        <v>32</v>
      </c>
      <c r="F39" s="51" t="s">
        <v>39</v>
      </c>
      <c r="G39" s="38" t="s">
        <v>65</v>
      </c>
      <c r="H39" s="51"/>
      <c r="I39" s="52" t="s">
        <v>103</v>
      </c>
      <c r="J39" s="51"/>
      <c r="K39" s="51"/>
      <c r="L39" s="51"/>
      <c r="M39" s="51" t="s">
        <v>90</v>
      </c>
      <c r="N39" s="54">
        <v>2.46</v>
      </c>
      <c r="O39" s="19"/>
      <c r="P39" s="20" t="s">
        <v>106</v>
      </c>
    </row>
    <row r="40" spans="1:16" ht="18.75" x14ac:dyDescent="0.3">
      <c r="A40" s="21">
        <v>27</v>
      </c>
      <c r="B40" s="18">
        <v>14000</v>
      </c>
      <c r="C40" s="22" t="s">
        <v>104</v>
      </c>
      <c r="D40" s="22"/>
      <c r="E40" s="47" t="s">
        <v>32</v>
      </c>
      <c r="F40" s="51" t="s">
        <v>39</v>
      </c>
      <c r="G40" s="38" t="s">
        <v>57</v>
      </c>
      <c r="H40" s="51"/>
      <c r="I40" s="51"/>
      <c r="J40" s="51"/>
      <c r="K40" s="51"/>
      <c r="L40" s="51"/>
      <c r="M40" s="51" t="s">
        <v>101</v>
      </c>
      <c r="N40" s="54">
        <v>26.88</v>
      </c>
      <c r="O40" s="19"/>
      <c r="P40" s="20" t="s">
        <v>106</v>
      </c>
    </row>
    <row r="41" spans="1:16" ht="18.75" x14ac:dyDescent="0.3">
      <c r="A41" s="17">
        <v>28</v>
      </c>
      <c r="B41" s="18">
        <v>14000</v>
      </c>
      <c r="C41" s="22" t="s">
        <v>104</v>
      </c>
      <c r="D41" s="22"/>
      <c r="E41" s="47" t="s">
        <v>32</v>
      </c>
      <c r="F41" s="51" t="s">
        <v>40</v>
      </c>
      <c r="G41" s="38" t="s">
        <v>71</v>
      </c>
      <c r="H41" s="51" t="s">
        <v>64</v>
      </c>
      <c r="I41" s="51"/>
      <c r="J41" s="51"/>
      <c r="K41" s="51"/>
      <c r="L41" s="51"/>
      <c r="M41" s="51"/>
      <c r="N41" s="54">
        <v>112.16</v>
      </c>
      <c r="O41" s="19"/>
      <c r="P41" s="20" t="s">
        <v>106</v>
      </c>
    </row>
    <row r="42" spans="1:16" ht="18.75" x14ac:dyDescent="0.3">
      <c r="A42" s="21">
        <v>29</v>
      </c>
      <c r="B42" s="18">
        <v>14000</v>
      </c>
      <c r="C42" s="22" t="s">
        <v>104</v>
      </c>
      <c r="D42" s="22"/>
      <c r="E42" s="47" t="s">
        <v>32</v>
      </c>
      <c r="F42" s="51" t="s">
        <v>40</v>
      </c>
      <c r="G42" s="38" t="s">
        <v>73</v>
      </c>
      <c r="H42" s="51" t="s">
        <v>74</v>
      </c>
      <c r="I42" s="51"/>
      <c r="J42" s="51"/>
      <c r="K42" s="51"/>
      <c r="L42" s="51"/>
      <c r="M42" s="51"/>
      <c r="N42" s="54">
        <v>36.46</v>
      </c>
      <c r="O42" s="19"/>
      <c r="P42" s="20" t="s">
        <v>106</v>
      </c>
    </row>
    <row r="43" spans="1:16" ht="18.75" x14ac:dyDescent="0.3">
      <c r="A43" s="17">
        <v>30</v>
      </c>
      <c r="B43" s="18">
        <v>14000</v>
      </c>
      <c r="C43" s="22" t="s">
        <v>104</v>
      </c>
      <c r="D43" s="22"/>
      <c r="E43" s="47" t="s">
        <v>32</v>
      </c>
      <c r="F43" s="51" t="s">
        <v>40</v>
      </c>
      <c r="G43" s="38" t="s">
        <v>75</v>
      </c>
      <c r="H43" s="51" t="s">
        <v>76</v>
      </c>
      <c r="I43" s="51"/>
      <c r="J43" s="51"/>
      <c r="K43" s="51"/>
      <c r="L43" s="51"/>
      <c r="M43" s="51"/>
      <c r="N43" s="54">
        <v>29.36</v>
      </c>
      <c r="O43" s="19"/>
      <c r="P43" s="20" t="s">
        <v>106</v>
      </c>
    </row>
    <row r="44" spans="1:16" ht="18.75" x14ac:dyDescent="0.3">
      <c r="A44" s="21">
        <v>31</v>
      </c>
      <c r="B44" s="18">
        <v>14000</v>
      </c>
      <c r="C44" s="22" t="s">
        <v>104</v>
      </c>
      <c r="D44" s="22"/>
      <c r="E44" s="47" t="s">
        <v>32</v>
      </c>
      <c r="F44" s="51" t="s">
        <v>41</v>
      </c>
      <c r="G44" s="38" t="s">
        <v>77</v>
      </c>
      <c r="H44" s="51" t="s">
        <v>78</v>
      </c>
      <c r="I44" s="51"/>
      <c r="J44" s="51"/>
      <c r="K44" s="51"/>
      <c r="L44" s="51"/>
      <c r="M44" s="51"/>
      <c r="N44" s="54">
        <v>228.74</v>
      </c>
      <c r="O44" s="19"/>
      <c r="P44" s="20" t="s">
        <v>106</v>
      </c>
    </row>
    <row r="45" spans="1:16" ht="18.75" x14ac:dyDescent="0.3">
      <c r="A45" s="17">
        <v>32</v>
      </c>
      <c r="B45" s="18">
        <v>14000</v>
      </c>
      <c r="C45" s="22" t="s">
        <v>104</v>
      </c>
      <c r="D45" s="22"/>
      <c r="E45" s="47" t="s">
        <v>32</v>
      </c>
      <c r="F45" s="51" t="s">
        <v>42</v>
      </c>
      <c r="G45" s="38" t="s">
        <v>72</v>
      </c>
      <c r="H45" s="51" t="s">
        <v>79</v>
      </c>
      <c r="I45" s="51"/>
      <c r="J45" s="51"/>
      <c r="K45" s="51"/>
      <c r="L45" s="51"/>
      <c r="M45" s="51"/>
      <c r="N45" s="54">
        <v>218.78</v>
      </c>
      <c r="O45" s="19"/>
      <c r="P45" s="20" t="s">
        <v>106</v>
      </c>
    </row>
    <row r="46" spans="1:16" ht="18.75" x14ac:dyDescent="0.3">
      <c r="A46" s="21">
        <v>33</v>
      </c>
      <c r="B46" s="18">
        <v>14000</v>
      </c>
      <c r="C46" s="22" t="s">
        <v>104</v>
      </c>
      <c r="D46" s="22"/>
      <c r="E46" s="47" t="s">
        <v>43</v>
      </c>
      <c r="F46" s="51" t="s">
        <v>44</v>
      </c>
      <c r="G46" s="38" t="s">
        <v>80</v>
      </c>
      <c r="H46" s="51" t="s">
        <v>81</v>
      </c>
      <c r="I46" s="51"/>
      <c r="J46" s="51"/>
      <c r="K46" s="51"/>
      <c r="L46" s="51"/>
      <c r="M46" s="51"/>
      <c r="N46" s="54">
        <v>8.23</v>
      </c>
      <c r="O46" s="19"/>
      <c r="P46" s="20" t="s">
        <v>106</v>
      </c>
    </row>
    <row r="47" spans="1:16" ht="18.75" x14ac:dyDescent="0.3">
      <c r="A47" s="17">
        <v>34</v>
      </c>
      <c r="B47" s="18">
        <v>14000</v>
      </c>
      <c r="C47" s="22" t="s">
        <v>104</v>
      </c>
      <c r="D47" s="22"/>
      <c r="E47" s="47" t="s">
        <v>43</v>
      </c>
      <c r="F47" s="51" t="s">
        <v>44</v>
      </c>
      <c r="G47" s="38" t="s">
        <v>82</v>
      </c>
      <c r="H47" s="51" t="s">
        <v>81</v>
      </c>
      <c r="I47" s="51"/>
      <c r="J47" s="51"/>
      <c r="K47" s="51"/>
      <c r="L47" s="51"/>
      <c r="M47" s="51"/>
      <c r="N47" s="54">
        <v>17.14</v>
      </c>
      <c r="O47" s="19"/>
      <c r="P47" s="20" t="s">
        <v>106</v>
      </c>
    </row>
    <row r="48" spans="1:16" ht="18.75" x14ac:dyDescent="0.3">
      <c r="A48" s="21">
        <v>35</v>
      </c>
      <c r="B48" s="18">
        <v>14000</v>
      </c>
      <c r="C48" s="22" t="s">
        <v>104</v>
      </c>
      <c r="D48" s="22"/>
      <c r="E48" s="47" t="s">
        <v>43</v>
      </c>
      <c r="F48" s="51" t="s">
        <v>45</v>
      </c>
      <c r="G48" s="38" t="s">
        <v>71</v>
      </c>
      <c r="H48" s="51" t="s">
        <v>83</v>
      </c>
      <c r="I48" s="51"/>
      <c r="J48" s="51"/>
      <c r="K48" s="51"/>
      <c r="L48" s="51"/>
      <c r="M48" s="51"/>
      <c r="N48" s="54">
        <v>9.01</v>
      </c>
      <c r="O48" s="19"/>
      <c r="P48" s="20" t="s">
        <v>106</v>
      </c>
    </row>
    <row r="49" spans="1:16" ht="18.75" x14ac:dyDescent="0.3">
      <c r="A49" s="17">
        <v>36</v>
      </c>
      <c r="B49" s="18">
        <v>14000</v>
      </c>
      <c r="C49" s="22" t="s">
        <v>104</v>
      </c>
      <c r="D49" s="22"/>
      <c r="E49" s="47" t="s">
        <v>43</v>
      </c>
      <c r="F49" s="51" t="s">
        <v>45</v>
      </c>
      <c r="G49" s="38" t="s">
        <v>72</v>
      </c>
      <c r="H49" s="51" t="s">
        <v>83</v>
      </c>
      <c r="I49" s="51"/>
      <c r="J49" s="51"/>
      <c r="K49" s="51"/>
      <c r="L49" s="51"/>
      <c r="M49" s="51"/>
      <c r="N49" s="54">
        <v>9.52</v>
      </c>
      <c r="O49" s="19"/>
      <c r="P49" s="20" t="s">
        <v>106</v>
      </c>
    </row>
    <row r="50" spans="1:16" ht="18.75" x14ac:dyDescent="0.3">
      <c r="A50" s="21">
        <v>37</v>
      </c>
      <c r="B50" s="18">
        <v>14000</v>
      </c>
      <c r="C50" s="22" t="s">
        <v>104</v>
      </c>
      <c r="D50" s="22"/>
      <c r="E50" s="47" t="s">
        <v>43</v>
      </c>
      <c r="F50" s="51" t="s">
        <v>45</v>
      </c>
      <c r="G50" s="38" t="s">
        <v>77</v>
      </c>
      <c r="H50" s="51" t="s">
        <v>83</v>
      </c>
      <c r="I50" s="51"/>
      <c r="J50" s="51"/>
      <c r="K50" s="51"/>
      <c r="L50" s="51"/>
      <c r="M50" s="51"/>
      <c r="N50" s="54">
        <v>34.72</v>
      </c>
      <c r="O50" s="19"/>
      <c r="P50" s="20" t="s">
        <v>106</v>
      </c>
    </row>
    <row r="51" spans="1:16" ht="18.75" x14ac:dyDescent="0.3">
      <c r="A51" s="17">
        <v>38</v>
      </c>
      <c r="B51" s="18">
        <v>14000</v>
      </c>
      <c r="C51" s="22" t="s">
        <v>104</v>
      </c>
      <c r="D51" s="22"/>
      <c r="E51" s="47" t="s">
        <v>43</v>
      </c>
      <c r="F51" s="51" t="s">
        <v>45</v>
      </c>
      <c r="G51" s="38" t="s">
        <v>84</v>
      </c>
      <c r="H51" s="51" t="s">
        <v>83</v>
      </c>
      <c r="I51" s="51"/>
      <c r="J51" s="51"/>
      <c r="K51" s="51"/>
      <c r="L51" s="51"/>
      <c r="M51" s="51"/>
      <c r="N51" s="54">
        <v>119.79</v>
      </c>
      <c r="O51" s="19"/>
      <c r="P51" s="20" t="s">
        <v>106</v>
      </c>
    </row>
    <row r="52" spans="1:16" ht="18.75" x14ac:dyDescent="0.3">
      <c r="A52" s="21">
        <v>39</v>
      </c>
      <c r="B52" s="18">
        <v>14000</v>
      </c>
      <c r="C52" s="22" t="s">
        <v>104</v>
      </c>
      <c r="D52" s="22"/>
      <c r="E52" s="47" t="s">
        <v>43</v>
      </c>
      <c r="F52" s="51" t="s">
        <v>45</v>
      </c>
      <c r="G52" s="38" t="s">
        <v>80</v>
      </c>
      <c r="H52" s="51" t="s">
        <v>83</v>
      </c>
      <c r="I52" s="51"/>
      <c r="J52" s="51"/>
      <c r="K52" s="51"/>
      <c r="L52" s="51"/>
      <c r="M52" s="51"/>
      <c r="N52" s="54">
        <v>100.73</v>
      </c>
      <c r="O52" s="19"/>
      <c r="P52" s="20" t="s">
        <v>106</v>
      </c>
    </row>
    <row r="53" spans="1:16" ht="18.75" x14ac:dyDescent="0.3">
      <c r="A53" s="17">
        <v>40</v>
      </c>
      <c r="B53" s="18">
        <v>14000</v>
      </c>
      <c r="C53" s="22" t="s">
        <v>104</v>
      </c>
      <c r="D53" s="22"/>
      <c r="E53" s="47" t="s">
        <v>43</v>
      </c>
      <c r="F53" s="51" t="s">
        <v>45</v>
      </c>
      <c r="G53" s="38" t="s">
        <v>82</v>
      </c>
      <c r="H53" s="51" t="s">
        <v>83</v>
      </c>
      <c r="I53" s="51"/>
      <c r="J53" s="51"/>
      <c r="K53" s="51"/>
      <c r="L53" s="51"/>
      <c r="M53" s="51"/>
      <c r="N53" s="54">
        <v>88.27</v>
      </c>
      <c r="O53" s="19"/>
      <c r="P53" s="20" t="s">
        <v>106</v>
      </c>
    </row>
    <row r="54" spans="1:16" s="66" customFormat="1" ht="18.75" x14ac:dyDescent="0.3">
      <c r="A54" s="21">
        <v>41</v>
      </c>
      <c r="B54" s="64">
        <v>14000</v>
      </c>
      <c r="C54" s="22" t="s">
        <v>104</v>
      </c>
      <c r="D54" s="38"/>
      <c r="E54" s="47" t="s">
        <v>43</v>
      </c>
      <c r="F54" s="51" t="s">
        <v>46</v>
      </c>
      <c r="G54" s="38" t="s">
        <v>77</v>
      </c>
      <c r="H54" s="51" t="s">
        <v>83</v>
      </c>
      <c r="I54" s="51"/>
      <c r="J54" s="51"/>
      <c r="K54" s="51"/>
      <c r="L54" s="51"/>
      <c r="M54" s="51"/>
      <c r="N54" s="54">
        <v>20.16</v>
      </c>
      <c r="O54" s="51"/>
      <c r="P54" s="65" t="s">
        <v>106</v>
      </c>
    </row>
    <row r="55" spans="1:16" s="66" customFormat="1" ht="18.75" x14ac:dyDescent="0.3">
      <c r="A55" s="17">
        <v>42</v>
      </c>
      <c r="B55" s="64">
        <v>14000</v>
      </c>
      <c r="C55" s="22" t="s">
        <v>104</v>
      </c>
      <c r="D55" s="38"/>
      <c r="E55" s="47" t="s">
        <v>43</v>
      </c>
      <c r="F55" s="51" t="s">
        <v>46</v>
      </c>
      <c r="G55" s="38" t="s">
        <v>85</v>
      </c>
      <c r="H55" s="51" t="s">
        <v>83</v>
      </c>
      <c r="I55" s="51"/>
      <c r="J55" s="51"/>
      <c r="K55" s="51"/>
      <c r="L55" s="51"/>
      <c r="M55" s="51"/>
      <c r="N55" s="54">
        <v>197.93</v>
      </c>
      <c r="O55" s="51"/>
      <c r="P55" s="20" t="s">
        <v>106</v>
      </c>
    </row>
    <row r="56" spans="1:16" ht="18.75" x14ac:dyDescent="0.3">
      <c r="A56" s="21">
        <v>43</v>
      </c>
      <c r="B56" s="18">
        <v>14000</v>
      </c>
      <c r="C56" s="22" t="s">
        <v>104</v>
      </c>
      <c r="D56" s="22"/>
      <c r="E56" s="47" t="s">
        <v>47</v>
      </c>
      <c r="F56" s="51" t="s">
        <v>48</v>
      </c>
      <c r="G56" s="38" t="s">
        <v>71</v>
      </c>
      <c r="H56" s="51"/>
      <c r="I56" s="51"/>
      <c r="J56" s="51"/>
      <c r="K56" s="51"/>
      <c r="L56" s="51"/>
      <c r="M56" s="51" t="s">
        <v>91</v>
      </c>
      <c r="N56" s="54">
        <v>9.01</v>
      </c>
      <c r="O56" s="19"/>
      <c r="P56" s="20" t="s">
        <v>106</v>
      </c>
    </row>
    <row r="57" spans="1:16" ht="18.75" x14ac:dyDescent="0.3">
      <c r="A57" s="17">
        <v>44</v>
      </c>
      <c r="B57" s="18">
        <v>14000</v>
      </c>
      <c r="C57" s="22" t="s">
        <v>104</v>
      </c>
      <c r="D57" s="22"/>
      <c r="E57" s="47" t="s">
        <v>47</v>
      </c>
      <c r="F57" s="51" t="s">
        <v>48</v>
      </c>
      <c r="G57" s="38" t="s">
        <v>72</v>
      </c>
      <c r="H57" s="51"/>
      <c r="I57" s="51"/>
      <c r="J57" s="51"/>
      <c r="K57" s="51"/>
      <c r="L57" s="51"/>
      <c r="M57" s="51" t="s">
        <v>91</v>
      </c>
      <c r="N57" s="54">
        <v>42.9</v>
      </c>
      <c r="O57" s="19"/>
      <c r="P57" s="20" t="s">
        <v>106</v>
      </c>
    </row>
    <row r="58" spans="1:16" ht="18.75" x14ac:dyDescent="0.3">
      <c r="A58" s="21">
        <v>45</v>
      </c>
      <c r="B58" s="18">
        <v>14000</v>
      </c>
      <c r="C58" s="22" t="s">
        <v>104</v>
      </c>
      <c r="D58" s="22"/>
      <c r="E58" s="47" t="s">
        <v>47</v>
      </c>
      <c r="F58" s="51" t="s">
        <v>48</v>
      </c>
      <c r="G58" s="38" t="s">
        <v>77</v>
      </c>
      <c r="H58" s="51"/>
      <c r="I58" s="51"/>
      <c r="J58" s="51"/>
      <c r="K58" s="51"/>
      <c r="L58" s="51"/>
      <c r="M58" s="51" t="s">
        <v>91</v>
      </c>
      <c r="N58" s="54">
        <v>6.2</v>
      </c>
      <c r="O58" s="19"/>
      <c r="P58" s="20" t="s">
        <v>106</v>
      </c>
    </row>
    <row r="59" spans="1:16" ht="18.75" x14ac:dyDescent="0.3">
      <c r="A59" s="17">
        <v>46</v>
      </c>
      <c r="B59" s="18">
        <v>14000</v>
      </c>
      <c r="C59" s="22" t="s">
        <v>104</v>
      </c>
      <c r="D59" s="22"/>
      <c r="E59" s="47" t="s">
        <v>47</v>
      </c>
      <c r="F59" s="51" t="s">
        <v>48</v>
      </c>
      <c r="G59" s="38" t="s">
        <v>60</v>
      </c>
      <c r="H59" s="51"/>
      <c r="I59" s="52"/>
      <c r="J59" s="51"/>
      <c r="K59" s="51"/>
      <c r="L59" s="51"/>
      <c r="M59" s="51" t="s">
        <v>91</v>
      </c>
      <c r="N59" s="54">
        <v>26.4</v>
      </c>
      <c r="O59" s="19"/>
      <c r="P59" s="20" t="s">
        <v>106</v>
      </c>
    </row>
    <row r="60" spans="1:16" ht="18.75" x14ac:dyDescent="0.3">
      <c r="A60" s="21">
        <v>47</v>
      </c>
      <c r="B60" s="18">
        <v>14000</v>
      </c>
      <c r="C60" s="22" t="s">
        <v>104</v>
      </c>
      <c r="D60" s="22"/>
      <c r="E60" s="47" t="s">
        <v>49</v>
      </c>
      <c r="F60" s="51" t="s">
        <v>39</v>
      </c>
      <c r="G60" s="38" t="s">
        <v>65</v>
      </c>
      <c r="H60" s="51"/>
      <c r="I60" s="52" t="s">
        <v>103</v>
      </c>
      <c r="J60" s="51"/>
      <c r="K60" s="51"/>
      <c r="L60" s="51"/>
      <c r="M60" s="51" t="s">
        <v>92</v>
      </c>
      <c r="N60" s="54">
        <v>98.15</v>
      </c>
      <c r="O60" s="19"/>
      <c r="P60" s="20" t="s">
        <v>106</v>
      </c>
    </row>
    <row r="61" spans="1:16" ht="18.75" x14ac:dyDescent="0.3">
      <c r="A61" s="17">
        <v>48</v>
      </c>
      <c r="B61" s="18">
        <v>14000</v>
      </c>
      <c r="C61" s="22" t="s">
        <v>104</v>
      </c>
      <c r="D61" s="22"/>
      <c r="E61" s="47" t="s">
        <v>49</v>
      </c>
      <c r="F61" s="51" t="s">
        <v>39</v>
      </c>
      <c r="G61" s="38" t="s">
        <v>57</v>
      </c>
      <c r="H61" s="51"/>
      <c r="I61" s="52" t="s">
        <v>103</v>
      </c>
      <c r="J61" s="51"/>
      <c r="K61" s="51"/>
      <c r="L61" s="51"/>
      <c r="M61" s="51" t="s">
        <v>92</v>
      </c>
      <c r="N61" s="54">
        <v>22.4</v>
      </c>
      <c r="O61" s="19"/>
      <c r="P61" s="20" t="s">
        <v>106</v>
      </c>
    </row>
    <row r="62" spans="1:16" ht="18.75" x14ac:dyDescent="0.3">
      <c r="A62" s="21">
        <v>49</v>
      </c>
      <c r="B62" s="18">
        <v>14000</v>
      </c>
      <c r="C62" s="22" t="s">
        <v>104</v>
      </c>
      <c r="D62" s="22"/>
      <c r="E62" s="47" t="s">
        <v>50</v>
      </c>
      <c r="F62" s="51" t="s">
        <v>39</v>
      </c>
      <c r="G62" s="38" t="s">
        <v>71</v>
      </c>
      <c r="H62" s="51"/>
      <c r="I62" s="51"/>
      <c r="J62" s="51"/>
      <c r="K62" s="51"/>
      <c r="L62" s="51"/>
      <c r="M62" s="51" t="s">
        <v>93</v>
      </c>
      <c r="N62" s="54">
        <v>18.63</v>
      </c>
      <c r="O62" s="19"/>
      <c r="P62" s="20" t="s">
        <v>106</v>
      </c>
    </row>
    <row r="63" spans="1:16" ht="18.75" x14ac:dyDescent="0.3">
      <c r="A63" s="17">
        <v>50</v>
      </c>
      <c r="B63" s="18">
        <v>14000</v>
      </c>
      <c r="C63" s="22" t="s">
        <v>104</v>
      </c>
      <c r="D63" s="22"/>
      <c r="E63" s="47" t="s">
        <v>50</v>
      </c>
      <c r="F63" s="51" t="s">
        <v>39</v>
      </c>
      <c r="G63" s="38" t="s">
        <v>77</v>
      </c>
      <c r="H63" s="51"/>
      <c r="I63" s="51"/>
      <c r="J63" s="51"/>
      <c r="K63" s="51"/>
      <c r="L63" s="51"/>
      <c r="M63" s="51" t="s">
        <v>93</v>
      </c>
      <c r="N63" s="54">
        <v>9.3000000000000007</v>
      </c>
      <c r="O63" s="19"/>
      <c r="P63" s="20" t="s">
        <v>106</v>
      </c>
    </row>
    <row r="64" spans="1:16" ht="18.75" x14ac:dyDescent="0.3">
      <c r="A64" s="21">
        <v>51</v>
      </c>
      <c r="B64" s="18">
        <v>14000</v>
      </c>
      <c r="C64" s="22" t="s">
        <v>104</v>
      </c>
      <c r="D64" s="22"/>
      <c r="E64" s="47" t="s">
        <v>50</v>
      </c>
      <c r="F64" s="51" t="s">
        <v>39</v>
      </c>
      <c r="G64" s="38" t="s">
        <v>57</v>
      </c>
      <c r="H64" s="51"/>
      <c r="I64" s="51"/>
      <c r="J64" s="51"/>
      <c r="K64" s="51"/>
      <c r="L64" s="51"/>
      <c r="M64" s="51" t="s">
        <v>93</v>
      </c>
      <c r="N64" s="54">
        <v>22.4</v>
      </c>
      <c r="O64" s="19"/>
      <c r="P64" s="20" t="s">
        <v>106</v>
      </c>
    </row>
    <row r="65" spans="1:16" ht="18.75" x14ac:dyDescent="0.3">
      <c r="A65" s="17">
        <v>52</v>
      </c>
      <c r="B65" s="18">
        <v>14000</v>
      </c>
      <c r="C65" s="22" t="s">
        <v>104</v>
      </c>
      <c r="D65" s="22"/>
      <c r="E65" s="47" t="s">
        <v>51</v>
      </c>
      <c r="F65" s="51" t="s">
        <v>39</v>
      </c>
      <c r="G65" s="38" t="s">
        <v>86</v>
      </c>
      <c r="H65" s="51"/>
      <c r="I65" s="52" t="s">
        <v>103</v>
      </c>
      <c r="J65" s="51"/>
      <c r="K65" s="51"/>
      <c r="L65" s="51"/>
      <c r="M65" s="51" t="s">
        <v>94</v>
      </c>
      <c r="N65" s="54">
        <v>32.81</v>
      </c>
      <c r="O65" s="19"/>
      <c r="P65" s="20" t="s">
        <v>106</v>
      </c>
    </row>
    <row r="66" spans="1:16" ht="18.75" x14ac:dyDescent="0.3">
      <c r="A66" s="21">
        <v>53</v>
      </c>
      <c r="B66" s="18">
        <v>14000</v>
      </c>
      <c r="C66" s="22" t="s">
        <v>104</v>
      </c>
      <c r="D66" s="22"/>
      <c r="E66" s="48" t="s">
        <v>32</v>
      </c>
      <c r="F66" s="51" t="s">
        <v>39</v>
      </c>
      <c r="G66" s="38" t="s">
        <v>69</v>
      </c>
      <c r="H66" s="51"/>
      <c r="I66" s="52"/>
      <c r="J66" s="51"/>
      <c r="K66" s="51"/>
      <c r="L66" s="51"/>
      <c r="M66" s="51" t="s">
        <v>87</v>
      </c>
      <c r="N66" s="54">
        <v>28.74</v>
      </c>
      <c r="O66" s="19"/>
      <c r="P66" s="20" t="s">
        <v>106</v>
      </c>
    </row>
    <row r="67" spans="1:16" ht="18.75" x14ac:dyDescent="0.3">
      <c r="A67" s="17">
        <v>54</v>
      </c>
      <c r="B67" s="18">
        <v>14000</v>
      </c>
      <c r="C67" s="22" t="s">
        <v>104</v>
      </c>
      <c r="D67" s="22"/>
      <c r="E67" s="48" t="s">
        <v>51</v>
      </c>
      <c r="F67" s="51" t="s">
        <v>39</v>
      </c>
      <c r="G67" s="38" t="s">
        <v>86</v>
      </c>
      <c r="H67" s="51"/>
      <c r="I67" s="51" t="s">
        <v>103</v>
      </c>
      <c r="J67" s="51"/>
      <c r="K67" s="51"/>
      <c r="L67" s="51"/>
      <c r="M67" s="51" t="s">
        <v>94</v>
      </c>
      <c r="N67" s="54">
        <v>22.49</v>
      </c>
      <c r="O67" s="19"/>
      <c r="P67" s="20" t="s">
        <v>106</v>
      </c>
    </row>
    <row r="68" spans="1:16" ht="18.75" x14ac:dyDescent="0.3">
      <c r="A68" s="21">
        <v>55</v>
      </c>
      <c r="B68" s="18">
        <v>14000</v>
      </c>
      <c r="C68" s="22" t="s">
        <v>104</v>
      </c>
      <c r="D68" s="22"/>
      <c r="E68" s="48" t="s">
        <v>32</v>
      </c>
      <c r="F68" s="51" t="s">
        <v>39</v>
      </c>
      <c r="G68" s="38" t="s">
        <v>70</v>
      </c>
      <c r="H68" s="51"/>
      <c r="I68" s="52" t="s">
        <v>103</v>
      </c>
      <c r="J68" s="51"/>
      <c r="K68" s="51"/>
      <c r="L68" s="51"/>
      <c r="M68" s="51" t="s">
        <v>88</v>
      </c>
      <c r="N68" s="54">
        <v>9.1199999999999992</v>
      </c>
      <c r="O68" s="19"/>
      <c r="P68" s="20" t="s">
        <v>106</v>
      </c>
    </row>
    <row r="69" spans="1:16" ht="18.75" x14ac:dyDescent="0.3">
      <c r="A69" s="17">
        <v>56</v>
      </c>
      <c r="B69" s="18">
        <v>14000</v>
      </c>
      <c r="C69" s="22" t="s">
        <v>104</v>
      </c>
      <c r="D69" s="22"/>
      <c r="E69" s="47" t="s">
        <v>32</v>
      </c>
      <c r="F69" s="51" t="s">
        <v>39</v>
      </c>
      <c r="G69" s="38" t="s">
        <v>70</v>
      </c>
      <c r="H69" s="51"/>
      <c r="I69" s="51" t="s">
        <v>103</v>
      </c>
      <c r="J69" s="51"/>
      <c r="K69" s="51"/>
      <c r="L69" s="51"/>
      <c r="M69" s="51" t="s">
        <v>88</v>
      </c>
      <c r="N69" s="54">
        <v>4.97</v>
      </c>
      <c r="O69" s="19"/>
      <c r="P69" s="20" t="s">
        <v>106</v>
      </c>
    </row>
    <row r="70" spans="1:16" ht="18.75" x14ac:dyDescent="0.3">
      <c r="A70" s="21">
        <v>57</v>
      </c>
      <c r="B70" s="18">
        <v>14000</v>
      </c>
      <c r="C70" s="22" t="s">
        <v>104</v>
      </c>
      <c r="D70" s="22"/>
      <c r="E70" s="47" t="s">
        <v>32</v>
      </c>
      <c r="F70" s="51" t="s">
        <v>34</v>
      </c>
      <c r="G70" s="38" t="s">
        <v>55</v>
      </c>
      <c r="H70" s="51" t="s">
        <v>56</v>
      </c>
      <c r="I70" s="51"/>
      <c r="J70" s="51"/>
      <c r="K70" s="51"/>
      <c r="L70" s="51"/>
      <c r="M70" s="51"/>
      <c r="N70" s="54">
        <v>35.700000000000003</v>
      </c>
      <c r="O70" s="19"/>
      <c r="P70" s="20" t="s">
        <v>106</v>
      </c>
    </row>
    <row r="71" spans="1:16" ht="18.75" x14ac:dyDescent="0.3">
      <c r="A71" s="17">
        <v>58</v>
      </c>
      <c r="B71" s="18">
        <v>14000</v>
      </c>
      <c r="C71" s="22" t="s">
        <v>104</v>
      </c>
      <c r="D71" s="22"/>
      <c r="E71" s="47" t="s">
        <v>52</v>
      </c>
      <c r="F71" s="51" t="s">
        <v>39</v>
      </c>
      <c r="G71" s="38" t="s">
        <v>66</v>
      </c>
      <c r="H71" s="51"/>
      <c r="I71" s="51" t="s">
        <v>103</v>
      </c>
      <c r="J71" s="51"/>
      <c r="K71" s="51"/>
      <c r="L71" s="51"/>
      <c r="M71" s="51" t="s">
        <v>102</v>
      </c>
      <c r="N71" s="54">
        <v>71.489999999999995</v>
      </c>
      <c r="O71" s="19"/>
      <c r="P71" s="20" t="s">
        <v>106</v>
      </c>
    </row>
    <row r="72" spans="1:16" ht="18.75" x14ac:dyDescent="0.3">
      <c r="A72" s="21">
        <v>59</v>
      </c>
      <c r="B72" s="18">
        <v>14000</v>
      </c>
      <c r="C72" s="22" t="s">
        <v>104</v>
      </c>
      <c r="D72" s="22"/>
      <c r="E72" s="47" t="s">
        <v>52</v>
      </c>
      <c r="F72" s="51" t="s">
        <v>39</v>
      </c>
      <c r="G72" s="38" t="s">
        <v>68</v>
      </c>
      <c r="H72" s="51"/>
      <c r="I72" s="51" t="s">
        <v>103</v>
      </c>
      <c r="J72" s="51"/>
      <c r="K72" s="51"/>
      <c r="L72" s="51"/>
      <c r="M72" s="51" t="s">
        <v>102</v>
      </c>
      <c r="N72" s="54">
        <v>34.130000000000003</v>
      </c>
      <c r="O72" s="19"/>
      <c r="P72" s="20" t="s">
        <v>106</v>
      </c>
    </row>
    <row r="73" spans="1:16" ht="18.75" x14ac:dyDescent="0.3">
      <c r="A73" s="17">
        <v>60</v>
      </c>
      <c r="B73" s="18">
        <v>14000</v>
      </c>
      <c r="C73" s="22" t="s">
        <v>104</v>
      </c>
      <c r="D73" s="22"/>
      <c r="E73" s="47" t="s">
        <v>52</v>
      </c>
      <c r="F73" s="51" t="s">
        <v>39</v>
      </c>
      <c r="G73" s="38" t="s">
        <v>69</v>
      </c>
      <c r="H73" s="51"/>
      <c r="I73" s="51"/>
      <c r="J73" s="51"/>
      <c r="K73" s="51"/>
      <c r="L73" s="51"/>
      <c r="M73" s="51" t="s">
        <v>33</v>
      </c>
      <c r="N73" s="54">
        <v>19.16</v>
      </c>
      <c r="O73" s="19"/>
      <c r="P73" s="20" t="s">
        <v>106</v>
      </c>
    </row>
    <row r="74" spans="1:16" ht="18.75" x14ac:dyDescent="0.3">
      <c r="A74" s="21">
        <v>61</v>
      </c>
      <c r="B74" s="18">
        <v>14000</v>
      </c>
      <c r="C74" s="22" t="s">
        <v>104</v>
      </c>
      <c r="D74" s="22"/>
      <c r="E74" s="47" t="s">
        <v>52</v>
      </c>
      <c r="F74" s="51" t="s">
        <v>39</v>
      </c>
      <c r="G74" s="38" t="s">
        <v>69</v>
      </c>
      <c r="H74" s="51"/>
      <c r="I74" s="51"/>
      <c r="J74" s="51"/>
      <c r="K74" s="51"/>
      <c r="L74" s="51"/>
      <c r="M74" s="51" t="s">
        <v>95</v>
      </c>
      <c r="N74" s="54">
        <v>58.63</v>
      </c>
      <c r="O74" s="19"/>
      <c r="P74" s="20" t="s">
        <v>106</v>
      </c>
    </row>
    <row r="75" spans="1:16" ht="18.75" x14ac:dyDescent="0.3">
      <c r="A75" s="17">
        <v>62</v>
      </c>
      <c r="B75" s="18">
        <v>14000</v>
      </c>
      <c r="C75" s="22" t="s">
        <v>104</v>
      </c>
      <c r="D75" s="22"/>
      <c r="E75" s="47" t="s">
        <v>52</v>
      </c>
      <c r="F75" s="51" t="s">
        <v>39</v>
      </c>
      <c r="G75" s="38" t="s">
        <v>69</v>
      </c>
      <c r="H75" s="51"/>
      <c r="I75" s="51" t="s">
        <v>103</v>
      </c>
      <c r="J75" s="51"/>
      <c r="K75" s="51"/>
      <c r="L75" s="51"/>
      <c r="M75" s="51" t="s">
        <v>102</v>
      </c>
      <c r="N75" s="54">
        <v>25.79</v>
      </c>
      <c r="O75" s="51"/>
      <c r="P75" s="20" t="s">
        <v>106</v>
      </c>
    </row>
    <row r="76" spans="1:16" ht="18.75" x14ac:dyDescent="0.3">
      <c r="A76" s="21">
        <v>63</v>
      </c>
      <c r="B76" s="18">
        <v>14000</v>
      </c>
      <c r="C76" s="22" t="s">
        <v>104</v>
      </c>
      <c r="D76" s="42"/>
      <c r="E76" s="49" t="s">
        <v>52</v>
      </c>
      <c r="F76" s="52" t="s">
        <v>39</v>
      </c>
      <c r="G76" s="41" t="s">
        <v>86</v>
      </c>
      <c r="H76" s="52"/>
      <c r="I76" s="52" t="s">
        <v>103</v>
      </c>
      <c r="J76" s="52"/>
      <c r="K76" s="51"/>
      <c r="L76" s="51"/>
      <c r="M76" s="52" t="s">
        <v>96</v>
      </c>
      <c r="N76" s="58">
        <v>32.590000000000003</v>
      </c>
      <c r="O76" s="52"/>
      <c r="P76" s="20" t="s">
        <v>106</v>
      </c>
    </row>
    <row r="77" spans="1:16" ht="18.75" x14ac:dyDescent="0.3">
      <c r="A77" s="17">
        <v>64</v>
      </c>
      <c r="B77" s="34">
        <v>14000</v>
      </c>
      <c r="C77" s="22" t="s">
        <v>104</v>
      </c>
      <c r="D77" s="34"/>
      <c r="E77" s="50" t="s">
        <v>52</v>
      </c>
      <c r="F77" s="53" t="s">
        <v>39</v>
      </c>
      <c r="G77" s="39" t="s">
        <v>86</v>
      </c>
      <c r="H77" s="53"/>
      <c r="I77" s="53" t="s">
        <v>103</v>
      </c>
      <c r="J77" s="53"/>
      <c r="K77" s="51"/>
      <c r="L77" s="51"/>
      <c r="M77" s="61" t="s">
        <v>102</v>
      </c>
      <c r="N77" s="55">
        <v>315.29000000000002</v>
      </c>
      <c r="O77" s="51"/>
      <c r="P77" s="20" t="s">
        <v>106</v>
      </c>
    </row>
    <row r="78" spans="1:16" ht="18.75" x14ac:dyDescent="0.3">
      <c r="A78" s="21">
        <v>65</v>
      </c>
      <c r="B78" s="34">
        <v>14000</v>
      </c>
      <c r="C78" s="22" t="s">
        <v>104</v>
      </c>
      <c r="D78" s="34"/>
      <c r="E78" s="50" t="s">
        <v>32</v>
      </c>
      <c r="F78" s="53" t="s">
        <v>39</v>
      </c>
      <c r="G78" s="39" t="s">
        <v>70</v>
      </c>
      <c r="H78" s="53"/>
      <c r="I78" s="53" t="s">
        <v>103</v>
      </c>
      <c r="J78" s="53"/>
      <c r="K78" s="53"/>
      <c r="L78" s="53"/>
      <c r="M78" s="61" t="s">
        <v>88</v>
      </c>
      <c r="N78" s="55">
        <v>8.01</v>
      </c>
      <c r="O78" s="63"/>
      <c r="P78" s="20" t="s">
        <v>106</v>
      </c>
    </row>
    <row r="79" spans="1:16" ht="18.75" x14ac:dyDescent="0.3">
      <c r="A79" s="17">
        <v>66</v>
      </c>
      <c r="B79" s="34">
        <v>14000</v>
      </c>
      <c r="C79" s="22" t="s">
        <v>104</v>
      </c>
      <c r="D79" s="19"/>
      <c r="E79" s="47" t="s">
        <v>63</v>
      </c>
      <c r="F79" s="51" t="s">
        <v>39</v>
      </c>
      <c r="G79" s="38" t="s">
        <v>57</v>
      </c>
      <c r="H79" s="51"/>
      <c r="I79" s="51" t="s">
        <v>103</v>
      </c>
      <c r="J79" s="51"/>
      <c r="K79" s="51"/>
      <c r="L79" s="51"/>
      <c r="M79" s="62" t="s">
        <v>107</v>
      </c>
      <c r="N79" s="54">
        <v>12.32</v>
      </c>
      <c r="O79" s="63"/>
      <c r="P79" s="20" t="s">
        <v>106</v>
      </c>
    </row>
    <row r="80" spans="1:16" ht="18.75" x14ac:dyDescent="0.3">
      <c r="A80" s="21">
        <v>67</v>
      </c>
      <c r="B80" s="34">
        <v>14000</v>
      </c>
      <c r="C80" s="22" t="s">
        <v>104</v>
      </c>
      <c r="D80" s="19"/>
      <c r="E80" s="47" t="s">
        <v>32</v>
      </c>
      <c r="F80" s="51">
        <v>399002</v>
      </c>
      <c r="G80" s="38">
        <v>99999</v>
      </c>
      <c r="H80" s="51">
        <v>79999</v>
      </c>
      <c r="I80" s="51"/>
      <c r="J80" s="51"/>
      <c r="K80" s="51"/>
      <c r="L80" s="51"/>
      <c r="M80" s="62"/>
      <c r="N80" s="54">
        <v>-3448.04</v>
      </c>
      <c r="O80" s="63" t="s">
        <v>105</v>
      </c>
      <c r="P80" s="20" t="s">
        <v>106</v>
      </c>
    </row>
  </sheetData>
  <sheetProtection insertRows="0" deleteRows="0" sort="0" autoFilter="0" pivotTables="0"/>
  <mergeCells count="24">
    <mergeCell ref="A1:P1"/>
    <mergeCell ref="A4:C4"/>
    <mergeCell ref="D4:E4"/>
    <mergeCell ref="F4:H4"/>
    <mergeCell ref="I4:K4"/>
    <mergeCell ref="A2:D2"/>
    <mergeCell ref="A3:C3"/>
    <mergeCell ref="D3:E3"/>
    <mergeCell ref="F3:H3"/>
    <mergeCell ref="I3:K3"/>
    <mergeCell ref="A5:C5"/>
    <mergeCell ref="D5:E5"/>
    <mergeCell ref="F5:H5"/>
    <mergeCell ref="I5:K5"/>
    <mergeCell ref="D6:E7"/>
    <mergeCell ref="I6:K6"/>
    <mergeCell ref="F7:H7"/>
    <mergeCell ref="I7:K7"/>
    <mergeCell ref="M7:N7"/>
    <mergeCell ref="A9:B9"/>
    <mergeCell ref="A11:G11"/>
    <mergeCell ref="H11:J11"/>
    <mergeCell ref="C9:P9"/>
    <mergeCell ref="N11:P11"/>
  </mergeCells>
  <pageMargins left="0.5" right="0.25" top="7.0000000000000007E-2" bottom="0.38" header="0" footer="0.18"/>
  <pageSetup scale="56" fitToHeight="0" orientation="landscape" r:id="rId1"/>
  <headerFooter differentFirst="1">
    <oddFooter>&amp;L&amp;Z&amp;F&amp;R&amp;P of &amp;N</oddFooter>
    <firstFooter>&amp;L&amp;Z&amp;F&amp;R&amp;P of &amp;N</first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</vt:lpstr>
      <vt:lpstr>Journal!Print_Titles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Constance (DCJS)</dc:creator>
  <cp:lastModifiedBy>VITA Program</cp:lastModifiedBy>
  <cp:lastPrinted>2020-12-08T17:47:05Z</cp:lastPrinted>
  <dcterms:created xsi:type="dcterms:W3CDTF">2018-09-21T17:33:49Z</dcterms:created>
  <dcterms:modified xsi:type="dcterms:W3CDTF">2021-01-08T22:22:05Z</dcterms:modified>
</cp:coreProperties>
</file>